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20730" windowHeight="11760" tabRatio="500"/>
  </bookViews>
  <sheets>
    <sheet name="COVER" sheetId="1" r:id="rId1"/>
    <sheet name="Summary" sheetId="2" r:id="rId2"/>
    <sheet name="P&amp;G" sheetId="3" r:id="rId3"/>
    <sheet name="Dam &amp; Head Works" sheetId="4" r:id="rId4"/>
    <sheet name="Access Roads" sheetId="5" r:id="rId5"/>
    <sheet name="Scheme Buildings and Facilities" sheetId="6" r:id="rId6"/>
    <sheet name="Dayworks" sheetId="7" r:id="rId7"/>
  </sheets>
  <externalReferences>
    <externalReference r:id="rId8"/>
    <externalReference r:id="rId9"/>
  </externalReferences>
  <definedNames>
    <definedName name="_2.1Boholes_and_pump_Stations2" localSheetId="0">#REF!</definedName>
    <definedName name="_2.1Boholes_and_pump_Stations2">#REF!</definedName>
    <definedName name="a">#REF!</definedName>
    <definedName name="adaptors">#REF!</definedName>
    <definedName name="airvalves">#REF!</definedName>
    <definedName name="Assumed_Yard_Connection_Growth_Rate">#REF!</definedName>
    <definedName name="bends">#REF!</definedName>
    <definedName name="blankflange">#REF!</definedName>
    <definedName name="butterflyvalves">#REF!</definedName>
    <definedName name="code">'[1]fitting rates'!$A$4:$G$223</definedName>
    <definedName name="COST" localSheetId="0">#REF!</definedName>
    <definedName name="COST">#REF!</definedName>
    <definedName name="cover" localSheetId="0">#REF!</definedName>
    <definedName name="cover">#REF!</definedName>
    <definedName name="data">[1]list!$AG$8:$EW$23</definedName>
    <definedName name="DFlange">#REF!</definedName>
    <definedName name="ewrw" localSheetId="0">#REF!</definedName>
    <definedName name="ewrw">#REF!</definedName>
    <definedName name="Excel_BuiltIn__FilterDatabase_5" localSheetId="0">#REF!</definedName>
    <definedName name="Excel_BuiltIn__FilterDatabase_5">#REF!</definedName>
    <definedName name="Excel_BuiltIn_Print_Area" localSheetId="4">#REF!</definedName>
    <definedName name="Excel_BuiltIn_Print_Area" localSheetId="2">#REF!</definedName>
    <definedName name="Excel_BuiltIn_Print_Area" localSheetId="5">#REF!</definedName>
    <definedName name="Excel_BuiltIn_Print_Area" localSheetId="1">Summary!$A$1:$C$8</definedName>
    <definedName name="fac" localSheetId="0">#REF!</definedName>
    <definedName name="fac">#REF!</definedName>
    <definedName name="fact">#REF!</definedName>
    <definedName name="facto" localSheetId="0">#REF!</definedName>
    <definedName name="facto">#REF!</definedName>
    <definedName name="factor" localSheetId="0">#REF!</definedName>
    <definedName name="factor">#REF!</definedName>
    <definedName name="factors" localSheetId="0">#REF!</definedName>
    <definedName name="factors">#REF!</definedName>
    <definedName name="Flangespig">#REF!</definedName>
    <definedName name="gatevalves">#REF!</definedName>
    <definedName name="High_Income_estimated_l_c_d">[2]Assumptions!$B$52:$S$52</definedName>
    <definedName name="High_Income_p_h">[2]Assumptions!$B$60:$IV$60</definedName>
    <definedName name="High_Income_tariff">[2]Assumptions!$B$39:$S$39</definedName>
    <definedName name="inserts">#REF!</definedName>
    <definedName name="junctions">#REF!</definedName>
    <definedName name="ladders">#REF!</definedName>
    <definedName name="Masindi_conversion_rate" localSheetId="0">#REF!</definedName>
    <definedName name="Masindi_conversion_rate">#REF!</definedName>
    <definedName name="name" localSheetId="0">#REF!</definedName>
    <definedName name="name">#REF!</definedName>
    <definedName name="nonreturnvalves">#REF!</definedName>
    <definedName name="paiting">#REF!</definedName>
    <definedName name="pipes">#REF!</definedName>
    <definedName name="_xlnm.Print_Area" localSheetId="4">'Access Roads'!$A$1:$F$31</definedName>
    <definedName name="_xlnm.Print_Area" localSheetId="0">COVER!$B$1:$C$45</definedName>
    <definedName name="_xlnm.Print_Area" localSheetId="3">'Dam &amp; Head Works'!$A$1:$F$307</definedName>
    <definedName name="_xlnm.Print_Area" localSheetId="6">Dayworks!$A$1:$F$174</definedName>
    <definedName name="_xlnm.Print_Area" localSheetId="2">'P&amp;G'!$A$1:$F$258</definedName>
    <definedName name="_xlnm.Print_Area" localSheetId="5">'Scheme Buildings and Facilities'!$A$1:$F$188</definedName>
    <definedName name="_xlnm.Print_Area" localSheetId="1">Summary!$A$1:$C$15</definedName>
    <definedName name="_xlnm.Print_Area">#REF!</definedName>
    <definedName name="Print_Area_0" localSheetId="4">'Access Roads'!$A$1:$F$29</definedName>
    <definedName name="Print_Area_0" localSheetId="0">COVER!$B$1:$C$45</definedName>
    <definedName name="Print_Area_0" localSheetId="3">'Dam &amp; Head Works'!$A$1:$F$266</definedName>
    <definedName name="Print_Area_0" localSheetId="6">Dayworks!$A$1:$F$137</definedName>
    <definedName name="Print_Area_0" localSheetId="5">'Scheme Buildings and Facilities'!$A$1:$F$129</definedName>
    <definedName name="Print_Area_0" localSheetId="1">Summary!$A$1:$C$15</definedName>
    <definedName name="Print_Area_0_0" localSheetId="4">'Access Roads'!$A$1:$F$31</definedName>
    <definedName name="Print_Area_0_0" localSheetId="0">COVER!$B$1:$C$45</definedName>
    <definedName name="Print_Area_0_0" localSheetId="3">'Dam &amp; Head Works'!$A$1:$F$266</definedName>
    <definedName name="Print_Area_0_0" localSheetId="6">Dayworks!$A$1:$F$137</definedName>
    <definedName name="Print_Area_0_0" localSheetId="5">'Scheme Buildings and Facilities'!$A$1:$F$129</definedName>
    <definedName name="Print_Area_0_0" localSheetId="1">Summary!$A$1:$C$15</definedName>
    <definedName name="Print_Area_0_0_0" localSheetId="4">'Access Roads'!$A$1:$F$29</definedName>
    <definedName name="Print_Area_0_0_0" localSheetId="0">COVER!$B$1:$C$45</definedName>
    <definedName name="Print_Area_0_0_0" localSheetId="3">'Dam &amp; Head Works'!$A$1:$F$266</definedName>
    <definedName name="Print_Area_0_0_0" localSheetId="6">Dayworks!$A$1:$F$137</definedName>
    <definedName name="Print_Area_0_0_0" localSheetId="5">'Scheme Buildings and Facilities'!$A$1:$F$129</definedName>
    <definedName name="Print_Area_0_0_0" localSheetId="1">Summary!$A$1:$C$15</definedName>
    <definedName name="Print_Area_0_0_0_0" localSheetId="4">'Access Roads'!$A$1:$F$31</definedName>
    <definedName name="Print_Area_0_0_0_0" localSheetId="0">COVER!$B$1:$C$45</definedName>
    <definedName name="Print_Area_0_0_0_0" localSheetId="3">'Dam &amp; Head Works'!$A$1:$F$266</definedName>
    <definedName name="Print_Area_0_0_0_0" localSheetId="6">Dayworks!$A$1:$F$137</definedName>
    <definedName name="Print_Area_0_0_0_0" localSheetId="5">'Scheme Buildings and Facilities'!$A$1:$F$129</definedName>
    <definedName name="Print_Area_0_0_0_0" localSheetId="1">Summary!$A$1:$C$15</definedName>
    <definedName name="Print_Area_0_0_0_0_0" localSheetId="4">'Access Roads'!$A$1:$F$29</definedName>
    <definedName name="Print_Area_0_0_0_0_0" localSheetId="0">COVER!$B$1:$C$45</definedName>
    <definedName name="Print_Area_0_0_0_0_0" localSheetId="3">'Dam &amp; Head Works'!$A$1:$F$266</definedName>
    <definedName name="Print_Area_0_0_0_0_0" localSheetId="6">Dayworks!$A$1:$F$137</definedName>
    <definedName name="Print_Area_0_0_0_0_0" localSheetId="5">'Scheme Buildings and Facilities'!$A$1:$F$129</definedName>
    <definedName name="Print_Area_0_0_0_0_0" localSheetId="1">Summary!$A$1:$C$15</definedName>
    <definedName name="Print_Area_0_0_0_0_0_0" localSheetId="4">'Access Roads'!$A$1:$F$31</definedName>
    <definedName name="Print_Area_0_0_0_0_0_0" localSheetId="0">COVER!$B$1:$C$45</definedName>
    <definedName name="Print_Area_0_0_0_0_0_0" localSheetId="3">'Dam &amp; Head Works'!$A$1:$F$266</definedName>
    <definedName name="Print_Area_0_0_0_0_0_0" localSheetId="6">Dayworks!$A$1:$F$137</definedName>
    <definedName name="Print_Area_0_0_0_0_0_0" localSheetId="5">'Scheme Buildings and Facilities'!$A$1:$F$129</definedName>
    <definedName name="Print_Area_0_0_0_0_0_0" localSheetId="1">Summary!$A$1:$C$15</definedName>
    <definedName name="Print_Area_0_0_0_0_0_0_0" localSheetId="4">'Access Roads'!$A$1:$F$31</definedName>
    <definedName name="Print_Area_0_0_0_0_0_0_0" localSheetId="0">COVER!$B$1:$C$45</definedName>
    <definedName name="Print_Area_0_0_0_0_0_0_0" localSheetId="3">'Dam &amp; Head Works'!$A$1:$F$266</definedName>
    <definedName name="Print_Area_0_0_0_0_0_0_0" localSheetId="6">Dayworks!$A$1:$F$137</definedName>
    <definedName name="Print_Area_0_0_0_0_0_0_0" localSheetId="5">'Scheme Buildings and Facilities'!$A$1:$F$129</definedName>
    <definedName name="Print_Area_0_0_0_0_0_0_0" localSheetId="1">Summary!$A$1:$C$15</definedName>
    <definedName name="Print_Area_0_0_0_0_0_0_0_0" localSheetId="4">'Access Roads'!$A$1:$F$31</definedName>
    <definedName name="Print_Area_0_0_0_0_0_0_0_0" localSheetId="0">COVER!$B$1:$C$45</definedName>
    <definedName name="Print_Area_0_0_0_0_0_0_0_0" localSheetId="3">'Dam &amp; Head Works'!$A$1:$F$266</definedName>
    <definedName name="Print_Area_0_0_0_0_0_0_0_0" localSheetId="6">Dayworks!$A$1:$F$137</definedName>
    <definedName name="Print_Area_0_0_0_0_0_0_0_0" localSheetId="5">'Scheme Buildings and Facilities'!$A$1:$F$129</definedName>
    <definedName name="Print_Area_0_0_0_0_0_0_0_0" localSheetId="1">Summary!$A$1:$C$15</definedName>
    <definedName name="Print_Area_0_0_0_0_0_0_0_0_0" localSheetId="4">'Access Roads'!$A$1:$F$31</definedName>
    <definedName name="Print_Area_0_0_0_0_0_0_0_0_0" localSheetId="0">COVER!$B$1:$C$45</definedName>
    <definedName name="Print_Area_0_0_0_0_0_0_0_0_0" localSheetId="3">'Dam &amp; Head Works'!$A$1:$F$266</definedName>
    <definedName name="Print_Area_0_0_0_0_0_0_0_0_0" localSheetId="6">Dayworks!$A$1:$F$137</definedName>
    <definedName name="Print_Area_0_0_0_0_0_0_0_0_0" localSheetId="5">'Scheme Buildings and Facilities'!$A$1:$F$129</definedName>
    <definedName name="Print_Area_0_0_0_0_0_0_0_0_0" localSheetId="1">Summary!$A$1:$C$15</definedName>
    <definedName name="Print_Area_0_0_0_0_0_0_0_0_0_0" localSheetId="4">'Access Roads'!$A$1:$F$31</definedName>
    <definedName name="Print_Area_0_0_0_0_0_0_0_0_0_0" localSheetId="0">COVER!$B$1:$C$45</definedName>
    <definedName name="Print_Area_0_0_0_0_0_0_0_0_0_0" localSheetId="3">'Dam &amp; Head Works'!$A$1:$F$266</definedName>
    <definedName name="Print_Area_0_0_0_0_0_0_0_0_0_0" localSheetId="6">Dayworks!$A$1:$F$137</definedName>
    <definedName name="Print_Area_0_0_0_0_0_0_0_0_0_0" localSheetId="5">'Scheme Buildings and Facilities'!$A$1:$F$129</definedName>
    <definedName name="Print_Area_0_0_0_0_0_0_0_0_0_0" localSheetId="1">Summary!$A$1:$C$15</definedName>
    <definedName name="_xlnm.Print_Titles" localSheetId="0">COVER!$1:$5</definedName>
    <definedName name="_xlnm.Print_Titles" localSheetId="3">'Dam &amp; Head Works'!$4:$4</definedName>
    <definedName name="_xlnm.Print_Titles" localSheetId="2">'P&amp;G'!$4:$4</definedName>
    <definedName name="Print_Titles_0" localSheetId="0">COVER!$1:$5</definedName>
    <definedName name="Print_Titles_0" localSheetId="3">'Dam &amp; Head Works'!$4:$4</definedName>
    <definedName name="Print_Titles_0" localSheetId="2">'P&amp;G'!$4:$4</definedName>
    <definedName name="Print_Titles_0_0" localSheetId="0">COVER!$1:$5</definedName>
    <definedName name="Print_Titles_0_0" localSheetId="3">'Dam &amp; Head Works'!$4:$4</definedName>
    <definedName name="Print_Titles_0_0" localSheetId="2">'P&amp;G'!$4:$4</definedName>
    <definedName name="Print_Titles_0_0_0" localSheetId="0">COVER!$1:$5</definedName>
    <definedName name="Print_Titles_0_0_0" localSheetId="3">'Dam &amp; Head Works'!$4:$4</definedName>
    <definedName name="Print_Titles_0_0_0" localSheetId="2">'P&amp;G'!$4:$4</definedName>
    <definedName name="Print_Titles_0_0_0_0" localSheetId="0">COVER!$1:$5</definedName>
    <definedName name="Print_Titles_0_0_0_0" localSheetId="3">'Dam &amp; Head Works'!$4:$4</definedName>
    <definedName name="Print_Titles_0_0_0_0" localSheetId="2">'P&amp;G'!$4:$4</definedName>
    <definedName name="Print_Titles_0_0_0_0_0" localSheetId="0">COVER!$1:$5</definedName>
    <definedName name="Print_Titles_0_0_0_0_0" localSheetId="3">'Dam &amp; Head Works'!$4:$4</definedName>
    <definedName name="Print_Titles_0_0_0_0_0" localSheetId="2">'P&amp;G'!$4:$4</definedName>
    <definedName name="Print_Titles_0_0_0_0_0_0" localSheetId="0">COVER!$1:$5</definedName>
    <definedName name="Print_Titles_0_0_0_0_0_0" localSheetId="3">'Dam &amp; Head Works'!$4:$4</definedName>
    <definedName name="Print_Titles_0_0_0_0_0_0_0" localSheetId="0">COVER!$1:$5</definedName>
    <definedName name="Print_Titles_0_0_0_0_0_0_0" localSheetId="3">'Dam &amp; Head Works'!$4:$4</definedName>
    <definedName name="Print_Titles_0_0_0_0_0_0_0_0" localSheetId="0">COVER!$1:$5</definedName>
    <definedName name="Print_Titles_0_0_0_0_0_0_0_0" localSheetId="3">'Dam &amp; Head Works'!$4:$4</definedName>
    <definedName name="Print_Titles_0_0_0_0_0_0_0_0_0" localSheetId="0">COVER!$1:$5</definedName>
    <definedName name="Print_Titles_0_0_0_0_0_0_0_0_0" localSheetId="3">'Dam &amp; Head Works'!$4:$4</definedName>
    <definedName name="Print_Titles_0_0_0_0_0_0_0_0_0_0" localSheetId="0">COVER!$1:$5</definedName>
    <definedName name="Print_Titles_0_0_0_0_0_0_0_0_0_0" localSheetId="3">'Dam &amp; Head Works'!$4:$4</definedName>
    <definedName name="protectivelayers" localSheetId="0">#REF!</definedName>
    <definedName name="protectivelayers">#REF!</definedName>
    <definedName name="rendering" localSheetId="0">#REF!</definedName>
    <definedName name="rendering">#REF!</definedName>
    <definedName name="rt">#REF!</definedName>
    <definedName name="S">#REF!</definedName>
    <definedName name="Tapers">#REF!</definedName>
    <definedName name="Tariff_Charged">#REF!</definedName>
    <definedName name="tt">#REF!</definedName>
    <definedName name="ttt">#REF!</definedName>
    <definedName name="tttt">#REF!</definedName>
    <definedName name="valves">#REF!</definedName>
    <definedName name="Waterbar">#REF!</definedName>
    <definedName name="watermeter">#REF!</definedName>
    <definedName name="waterproofing">#REF!</definedName>
    <definedName name="wedw" localSheetId="0">#REF!</definedName>
    <definedName name="wedw">#REF!</definedName>
    <definedName name="Z_524946E0_95F0_11D3_ABDB_006097CD877F_.wvu.PrintArea" localSheetId="0">COVER!$B$1:$C$85</definedName>
    <definedName name="Z_524946E0_95F0_11D3_ABDB_006097CD877F_.wvu.PrintTitles" localSheetId="0">COVER!$1:$5</definedName>
  </definedNames>
  <calcPr calcId="181029"/>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62" i="4" l="1"/>
  <c r="D61" i="4"/>
  <c r="D140" i="4" l="1"/>
  <c r="D139" i="4"/>
  <c r="D138" i="4"/>
  <c r="A1" i="7" l="1"/>
  <c r="A1" i="6"/>
  <c r="A1" i="5"/>
  <c r="A1" i="4"/>
  <c r="A1" i="3"/>
  <c r="A1" i="2"/>
</calcChain>
</file>

<file path=xl/sharedStrings.xml><?xml version="1.0" encoding="utf-8"?>
<sst xmlns="http://schemas.openxmlformats.org/spreadsheetml/2006/main" count="1689" uniqueCount="1139">
  <si>
    <t xml:space="preserve">                                                                                  </t>
  </si>
  <si>
    <t>REPUBLIC OF UGANDA</t>
  </si>
  <si>
    <t>MINISTRY OF WATER AND ENVIRONMENT</t>
  </si>
  <si>
    <t xml:space="preserve">IRRIGATION FOR CLIMATE RESILIENCE PROJECT (ICRP) </t>
  </si>
  <si>
    <t xml:space="preserve">INTERNATIONAL COMPETITIVE BIDDING </t>
  </si>
  <si>
    <t>BIDDING DOCUMENT</t>
  </si>
  <si>
    <t xml:space="preserve">GRAND SUMMARY </t>
  </si>
  <si>
    <t>Bill No.</t>
  </si>
  <si>
    <t>Description</t>
  </si>
  <si>
    <t>Amount (Ush)</t>
  </si>
  <si>
    <t>Preliminaries and General Items</t>
  </si>
  <si>
    <t xml:space="preserve"> </t>
  </si>
  <si>
    <t>Dam and Head Works</t>
  </si>
  <si>
    <t>Scheme Buildings and Facilities</t>
  </si>
  <si>
    <t>Day Works</t>
  </si>
  <si>
    <t>TOTAL</t>
  </si>
  <si>
    <t>Contigency (5%)</t>
  </si>
  <si>
    <t>GRAND TOTAL</t>
  </si>
  <si>
    <t>Add VAT (18%)</t>
  </si>
  <si>
    <t>OVERALL TOTAL</t>
  </si>
  <si>
    <t>BILL NO. 1: PRELIMINARIES &amp; GENERAL ITEMS</t>
  </si>
  <si>
    <t>ITEM NO.</t>
  </si>
  <si>
    <t>DESCRIPTION</t>
  </si>
  <si>
    <t>UNIT</t>
  </si>
  <si>
    <t>QTY</t>
  </si>
  <si>
    <t>CONTRACTUAL REQUIREMENTS</t>
  </si>
  <si>
    <t>1.1.1</t>
  </si>
  <si>
    <t xml:space="preserve">Performance security clause </t>
  </si>
  <si>
    <t>sum</t>
  </si>
  <si>
    <t>1.1.2</t>
  </si>
  <si>
    <t>Advance payment guarantee</t>
  </si>
  <si>
    <t>1.1.3</t>
  </si>
  <si>
    <t>Insurance of works</t>
  </si>
  <si>
    <t>1.1.4</t>
  </si>
  <si>
    <t>Third party insurance</t>
  </si>
  <si>
    <t>1.1.5</t>
  </si>
  <si>
    <t>Insurance of Contractors Plant/equipment</t>
  </si>
  <si>
    <t>SPECIFIED REQUIREMENTS</t>
  </si>
  <si>
    <t>Site Offices and Housing</t>
  </si>
  <si>
    <t>1.2.1</t>
  </si>
  <si>
    <t xml:space="preserve">Provision of rented office accommodation for the Engineer's staff </t>
  </si>
  <si>
    <t>month</t>
  </si>
  <si>
    <t>1.2.2</t>
  </si>
  <si>
    <t>Maintenance of offices for the Engineer's staff</t>
  </si>
  <si>
    <t>1.2.3</t>
  </si>
  <si>
    <t>Rental residential accommodation for the Engineer's staff (3No. Units)</t>
  </si>
  <si>
    <t>1.2.4</t>
  </si>
  <si>
    <t>Maintenance of housing accommodation for the Engineer's staff (3No. Units)</t>
  </si>
  <si>
    <t>SERVICES FOR THE ENGINEER'S STAFF</t>
  </si>
  <si>
    <t>1.3.1</t>
  </si>
  <si>
    <t>Services for the Engineer's Staff; Purchase of Transport Vehicles; Station Wagon Transport Vehicle - standing costs</t>
  </si>
  <si>
    <t>No.</t>
  </si>
  <si>
    <t>1.3.2</t>
  </si>
  <si>
    <t xml:space="preserve">Services for the Engineer's Staff; Purchase of Transport Vehicles; Pick-up transport vehicle - standing costs </t>
  </si>
  <si>
    <t>1.3.3</t>
  </si>
  <si>
    <t>Services for the Engineer's Staff; Transport Vehicles; Station Wagon Transport Vehicle - running costs</t>
  </si>
  <si>
    <t>Km</t>
  </si>
  <si>
    <t>1.3.4</t>
  </si>
  <si>
    <t xml:space="preserve">Services for the Engineer's Staff; Transport Vehicles; Pick-up transport vehicle - running costs </t>
  </si>
  <si>
    <t>COMMUNICATION</t>
  </si>
  <si>
    <t>1.3.5</t>
  </si>
  <si>
    <t xml:space="preserve">Establish communication system and dedicated email (wireless or leased line) system for the Engineer's office </t>
  </si>
  <si>
    <t>1.3.6</t>
  </si>
  <si>
    <t xml:space="preserve">Maintenance of communication system and dedicated email (wireless or leased line) system for the Engineer's office </t>
  </si>
  <si>
    <t>EQUIPMENT FOR USE BY THE ENGINEERS STAFF</t>
  </si>
  <si>
    <t>1.4.1</t>
  </si>
  <si>
    <t>Provision of office furniture &amp; equipment for the Engineer's staff  Spec</t>
  </si>
  <si>
    <t>1.4.2</t>
  </si>
  <si>
    <t>Provision of personal office computers for use</t>
  </si>
  <si>
    <t>Nr.</t>
  </si>
  <si>
    <t>1.4.3</t>
  </si>
  <si>
    <t>Provide laptops for supervision staff use as per specification</t>
  </si>
  <si>
    <t>1.4.4</t>
  </si>
  <si>
    <t>Provision of 8 mega pixils digital camera with 512 MB memory card of approved make for the entire project</t>
  </si>
  <si>
    <t>1.4.5</t>
  </si>
  <si>
    <t>Maintenance of Engineer's office including office furniture &amp; equipment</t>
  </si>
  <si>
    <t>1.4.6</t>
  </si>
  <si>
    <t>1.4.7</t>
  </si>
  <si>
    <t xml:space="preserve">Purchase of specialised computer software and license package for MIKE Software powered by DHI for use by the Clients technical staff </t>
  </si>
  <si>
    <t>1.4.8</t>
  </si>
  <si>
    <t xml:space="preserve">Purchase of specialised computer software and license package for DELFT 3D specialised software powered by Delatrescfor use by the Clients technical staff </t>
  </si>
  <si>
    <t>1.4.9</t>
  </si>
  <si>
    <t xml:space="preserve">Purchase of specialised computer software and license package for BENTLEY Hydraulics and Hydrology powered by Bentley Systems for use by the Client's technical staff </t>
  </si>
  <si>
    <t>1.4.10</t>
  </si>
  <si>
    <t>1.4.11</t>
  </si>
  <si>
    <t>Contractor's handling charge on all provisional sums as above.</t>
  </si>
  <si>
    <t>%</t>
  </si>
  <si>
    <t>ATTENDANCE UPON THE ENGINEER'S STAFF</t>
  </si>
  <si>
    <t>1.4.12</t>
  </si>
  <si>
    <t>Unskilled labour</t>
  </si>
  <si>
    <t>1.4.13</t>
  </si>
  <si>
    <t>Technician/Draftsman</t>
  </si>
  <si>
    <t>1.4.14</t>
  </si>
  <si>
    <t>Secretary</t>
  </si>
  <si>
    <t>TESTING MATERIALS AND WORKS</t>
  </si>
  <si>
    <t>1.5.1</t>
  </si>
  <si>
    <t>a</t>
  </si>
  <si>
    <t xml:space="preserve">In-situ density using the sand replacement method done to BS 1377:1975 of the compacted dam fill material per layer during construction                                                                              </t>
  </si>
  <si>
    <t>b</t>
  </si>
  <si>
    <t>Moisture Content; done to specification in contract document</t>
  </si>
  <si>
    <t>c</t>
  </si>
  <si>
    <t>Permeability tests done to BS 5930, 1981, use of constant head permeameter for fine and coarse grained soils for the foundation and embankment</t>
  </si>
  <si>
    <t>d</t>
  </si>
  <si>
    <t xml:space="preserve">Compaction Standard compaction tests by protor                                     - Use of a 2.5kg rammer to BS 1377                                                          - Use of a 4.5kg rammer to BS 1377                                                                                                                                     </t>
  </si>
  <si>
    <t>e</t>
  </si>
  <si>
    <t>Testing of Clay and Gravel (murram) material from different Borrow Pits prior to approval for use by the Engineer performing the following tests:</t>
  </si>
  <si>
    <t>(i) Atterbergs Limits</t>
  </si>
  <si>
    <t xml:space="preserve">(ii) Sieve Analysis    </t>
  </si>
  <si>
    <t xml:space="preserve">(iii) Natural Moisture Content </t>
  </si>
  <si>
    <t>(iv) Hydrometer Analysis for fine materials</t>
  </si>
  <si>
    <t xml:space="preserve">(v) Compaction [standard proctor] (MDD and OMC) </t>
  </si>
  <si>
    <t xml:space="preserve">(vi) Un-drained Shear Strength test at MDD </t>
  </si>
  <si>
    <t>(vii) Permeability test at MDD</t>
  </si>
  <si>
    <t xml:space="preserve">(viii) Direct Shear test at MDD </t>
  </si>
  <si>
    <t>f</t>
  </si>
  <si>
    <t xml:space="preserve">Provision for testing of concrete works before, during and after construction in accordance with the specification     </t>
  </si>
  <si>
    <t>(i) Comprehensive Strength tests</t>
  </si>
  <si>
    <t xml:space="preserve">(ii) Slump tests </t>
  </si>
  <si>
    <t>1.5.2</t>
  </si>
  <si>
    <t>Permeability: All tests done to BS 5930, 1981, use of constant head permeameter for fine and coarse grained soils</t>
  </si>
  <si>
    <t>1.5.3</t>
  </si>
  <si>
    <t>Compaction: Standard compaction tests by protor</t>
  </si>
  <si>
    <t>1.5.4</t>
  </si>
  <si>
    <t>Compaction: Use of a 2.5kg rammer to BS 1377</t>
  </si>
  <si>
    <t>1.5.5</t>
  </si>
  <si>
    <t>Compaction: Use of a 4.5kg rammer to BS 1377</t>
  </si>
  <si>
    <t>1.5.6</t>
  </si>
  <si>
    <t>Pressure testing of  HDPE pipe PN20</t>
  </si>
  <si>
    <t>1.5.7</t>
  </si>
  <si>
    <t>Pressure testing of HDPE pipe PN10</t>
  </si>
  <si>
    <t>1.5.8</t>
  </si>
  <si>
    <t>Comprehensive Strength tests</t>
  </si>
  <si>
    <t>1.5.9</t>
  </si>
  <si>
    <t>Slump tests</t>
  </si>
  <si>
    <t>1.5.10</t>
  </si>
  <si>
    <t>Material Tests from Borrow Pits: Testing Murram from different Borrow Pits to ascertain suitability for use prior to approval by the supervising Engineer</t>
  </si>
  <si>
    <t>1.5.11</t>
  </si>
  <si>
    <t>Testing clay Borrow pits to ascertain suitability for use prior to approval by the supervising Engineer</t>
  </si>
  <si>
    <t>TEMPORARY WORKS</t>
  </si>
  <si>
    <t>1.6.1</t>
  </si>
  <si>
    <t xml:space="preserve">Establishment, maintenance and removal of site sign-boards to the Engineer's satisfaction, spec </t>
  </si>
  <si>
    <t>1.6.2</t>
  </si>
  <si>
    <t>Dewatering of sites and work areas</t>
  </si>
  <si>
    <t>1.6.3</t>
  </si>
  <si>
    <t>Control and diversion of water from site and work areas to ensure the works are completed as specified. Rate to include removal of all temporary facilities after construction</t>
  </si>
  <si>
    <t>1.6.4</t>
  </si>
  <si>
    <t>Restoration of borrow sites, access ways and all sites and work areas to original site in compliance with Social Requirements and Environmental Regulations</t>
  </si>
  <si>
    <t>1.6.5</t>
  </si>
  <si>
    <t xml:space="preserve">Construction and maintenance of access roads to borrow sites and all sites and work areas </t>
  </si>
  <si>
    <t>METHOD RELATED CHARGES</t>
  </si>
  <si>
    <t>1.7.1</t>
  </si>
  <si>
    <t>Allow for contractor's mobilisation and demobilisation</t>
  </si>
  <si>
    <t>1.7.3</t>
  </si>
  <si>
    <t>Production of As-built drawings as specified (4 sets)</t>
  </si>
  <si>
    <t>1.7.4</t>
  </si>
  <si>
    <t>Allow for site handover</t>
  </si>
  <si>
    <t>P.Sum</t>
  </si>
  <si>
    <t>Allow for Technical Commissioning</t>
  </si>
  <si>
    <t>PROVISIONAL SUMS</t>
  </si>
  <si>
    <t>1.8.2</t>
  </si>
  <si>
    <t>Provision of soil testing kit for (Organic matter, Nitrogen, pH) for disturbed and un-disturbed samples</t>
  </si>
  <si>
    <t>1.8.3</t>
  </si>
  <si>
    <t>Provision of water quality testing kit</t>
  </si>
  <si>
    <t>1.8.4</t>
  </si>
  <si>
    <t xml:space="preserve">Supply and installation of automatic river flow measurement gauge </t>
  </si>
  <si>
    <t>1.8.5</t>
  </si>
  <si>
    <t>Allow for Geotechnical investigations to be carried out during construction to confirm design bearing capacity and soil properties</t>
  </si>
  <si>
    <t>1.8.6</t>
  </si>
  <si>
    <t>1.8.7</t>
  </si>
  <si>
    <t>Allow for hands-on training of Employer’s technical staff during the construction period</t>
  </si>
  <si>
    <t>1.8.8</t>
  </si>
  <si>
    <t>Contractor's handling charges on all provisional sums as above</t>
  </si>
  <si>
    <t>SOCIAL SAFEGUARDS / WORKSHOPS / AWARENESS CAMPAIGNS DURING CONSTRUCTION PERIOD</t>
  </si>
  <si>
    <t>1.9.1</t>
  </si>
  <si>
    <t>The services or goods paid for by the contractor as required:</t>
  </si>
  <si>
    <t>1.9.2</t>
  </si>
  <si>
    <t xml:space="preserve">Child abuse awareness (Seminars,Radio spots,Posters) </t>
  </si>
  <si>
    <t>1.9.3</t>
  </si>
  <si>
    <t>HIV-AIDS awareness (Seminars,Radio spots,Posters)</t>
  </si>
  <si>
    <t>1.9.4</t>
  </si>
  <si>
    <t>Gender maintreaming (Seminars,Radio spots,Posters)</t>
  </si>
  <si>
    <t>1.9.5</t>
  </si>
  <si>
    <t>Accident prevention (Radio spots,Posters &amp; Signage)</t>
  </si>
  <si>
    <t>MISCELLANEOUS</t>
  </si>
  <si>
    <t>1.10.1</t>
  </si>
  <si>
    <t>Supply and installation of permanent labels made of engraved granite on the various installations as directed by the Engineer</t>
  </si>
  <si>
    <t>1.10.2</t>
  </si>
  <si>
    <t>Prepare operation and maintenance manuals as per specifications and to the Engineer's approval</t>
  </si>
  <si>
    <t>GROUND INVESTIGATIONS</t>
  </si>
  <si>
    <t>1.11.1</t>
  </si>
  <si>
    <t>EXCAVATION OF TRIAL PITS AND TRENCHES</t>
  </si>
  <si>
    <t>1.11.1.1</t>
  </si>
  <si>
    <t>Number of trial pits for material other than rock maximum depth 3-5m</t>
  </si>
  <si>
    <t>1.11.1.2</t>
  </si>
  <si>
    <t>Number of trial pits for material which includes rock. Maximum depth 3-5m</t>
  </si>
  <si>
    <t>1.11.2</t>
  </si>
  <si>
    <t>HANDLING OF SOIL SAMPLES</t>
  </si>
  <si>
    <t>1.11.2.1</t>
  </si>
  <si>
    <t>From the surface or trial pits and trenches. Undisturbed soft material</t>
  </si>
  <si>
    <t>1.11.2.2</t>
  </si>
  <si>
    <t>From the surface or trial pits and trenches. Disturbed soft material</t>
  </si>
  <si>
    <t>1.11.2.3</t>
  </si>
  <si>
    <t>From the surface or trial pits and trenches. Rock</t>
  </si>
  <si>
    <t>1.11.2.4</t>
  </si>
  <si>
    <t>From the surface or trial pits and trenches. Ground water</t>
  </si>
  <si>
    <t>1.11.3</t>
  </si>
  <si>
    <t>Number of Bore holes prior to the construction of dam</t>
  </si>
  <si>
    <t>1.11.3.1</t>
  </si>
  <si>
    <t xml:space="preserve"> depth upto 80m</t>
  </si>
  <si>
    <t>1.11.3.2</t>
  </si>
  <si>
    <t xml:space="preserve"> depth upto 50m</t>
  </si>
  <si>
    <t>IN-SITU TESTS</t>
  </si>
  <si>
    <t>1.11.3.3</t>
  </si>
  <si>
    <t>LUGEON test</t>
  </si>
  <si>
    <t>1.11.3.4</t>
  </si>
  <si>
    <t>SPT test</t>
  </si>
  <si>
    <t>LABORATORY TEST</t>
  </si>
  <si>
    <t>Rock</t>
  </si>
  <si>
    <t>1.11.3.5</t>
  </si>
  <si>
    <t>Samples</t>
  </si>
  <si>
    <t>1.11.3.6</t>
  </si>
  <si>
    <t>Unit Weight</t>
  </si>
  <si>
    <t>1.11.3.7</t>
  </si>
  <si>
    <t>UCS</t>
  </si>
  <si>
    <t>1.11.3.8</t>
  </si>
  <si>
    <t>Triaxial test</t>
  </si>
  <si>
    <t>Soils</t>
  </si>
  <si>
    <t>1.11.3.9</t>
  </si>
  <si>
    <t>1.11.3.10</t>
  </si>
  <si>
    <t>Grain size distribution</t>
  </si>
  <si>
    <t>1.11.3.11</t>
  </si>
  <si>
    <t>Atterberg limits</t>
  </si>
  <si>
    <t>1.11.3.12</t>
  </si>
  <si>
    <t>Unit weight</t>
  </si>
  <si>
    <t>1.11.3.13</t>
  </si>
  <si>
    <t>Moisture</t>
  </si>
  <si>
    <t>1.11.3.14</t>
  </si>
  <si>
    <t>Triaxial tests</t>
  </si>
  <si>
    <t>1.11.3.15</t>
  </si>
  <si>
    <t>Direct shear test</t>
  </si>
  <si>
    <t>1.11.3.16</t>
  </si>
  <si>
    <t>Consolidation test</t>
  </si>
  <si>
    <t>BILL NO. 2: DAM AND HEAD WORKS</t>
  </si>
  <si>
    <t>Site Installation and Services</t>
  </si>
  <si>
    <t>2.1.1</t>
  </si>
  <si>
    <t>Contractor's camps and Offices (Management's Camp, Workers Camp, Offices including inner roads)</t>
  </si>
  <si>
    <t>L.S</t>
  </si>
  <si>
    <t>2.1.2</t>
  </si>
  <si>
    <t xml:space="preserve">Establishment of Contractor's auxiliary Buildings, Materials, Testing Laboratory &amp; Storage Areas </t>
  </si>
  <si>
    <t>2.1.3</t>
  </si>
  <si>
    <t>Mobilization of Contractor's Plants and Equipment</t>
  </si>
  <si>
    <t>2.1.4</t>
  </si>
  <si>
    <t>Demobilization of Contractor's Plants and Equipment</t>
  </si>
  <si>
    <t>2.1.5</t>
  </si>
  <si>
    <t>Installations &amp; Services for Use by Employer and Engineer</t>
  </si>
  <si>
    <t>Ground Investigations</t>
  </si>
  <si>
    <t>Excavation of Trial pits and Trenches</t>
  </si>
  <si>
    <t>2.2.1</t>
  </si>
  <si>
    <t>2.2.2</t>
  </si>
  <si>
    <t>Handling of Soil Samples</t>
  </si>
  <si>
    <t>2.2.3</t>
  </si>
  <si>
    <t>2.2.4</t>
  </si>
  <si>
    <t>2.2.5</t>
  </si>
  <si>
    <t>2.2.6</t>
  </si>
  <si>
    <t>Site Tests and Observations</t>
  </si>
  <si>
    <t>2.2.7</t>
  </si>
  <si>
    <t>Ground water level</t>
  </si>
  <si>
    <t>2.2.8</t>
  </si>
  <si>
    <t>Standard penetration</t>
  </si>
  <si>
    <t>2.2.9</t>
  </si>
  <si>
    <t>Plate bearing</t>
  </si>
  <si>
    <t>2.2.10</t>
  </si>
  <si>
    <t>California bearing ratio</t>
  </si>
  <si>
    <t>2.2.11</t>
  </si>
  <si>
    <t>In situ density using the sand replacement method done to BS 1377: 1975 of the compacted dam fill</t>
  </si>
  <si>
    <t>Laboratory Tests</t>
  </si>
  <si>
    <t>2.2.12</t>
  </si>
  <si>
    <t>Classification - moisture content</t>
  </si>
  <si>
    <t>2.2.13</t>
  </si>
  <si>
    <t>Classification - Atterberg limits</t>
  </si>
  <si>
    <t>2.2.14</t>
  </si>
  <si>
    <t>Classification - specific gravity</t>
  </si>
  <si>
    <t>2.2.15</t>
  </si>
  <si>
    <t>Classification - particle size analysis by sieve</t>
  </si>
  <si>
    <t>2.2.16</t>
  </si>
  <si>
    <t>Classification - particle size analysis by pipette or hydrometer</t>
  </si>
  <si>
    <t>2.2.17</t>
  </si>
  <si>
    <t>Chemical content - organic matter</t>
  </si>
  <si>
    <t>2.2.18</t>
  </si>
  <si>
    <t>Chemical content - sulphate</t>
  </si>
  <si>
    <t>2.2.19</t>
  </si>
  <si>
    <t>Chemical content - PH value</t>
  </si>
  <si>
    <t>2.2.20</t>
  </si>
  <si>
    <t>Chemical content - contaminants</t>
  </si>
  <si>
    <t>2.2.21</t>
  </si>
  <si>
    <t>Compaction - standard</t>
  </si>
  <si>
    <t>2.2.22</t>
  </si>
  <si>
    <t>Compaction - heavy</t>
  </si>
  <si>
    <t>2.2.23</t>
  </si>
  <si>
    <t>Compaction - vibratory</t>
  </si>
  <si>
    <t>2.2.24</t>
  </si>
  <si>
    <t>Compaction - triaxial cell</t>
  </si>
  <si>
    <t>2.2.25</t>
  </si>
  <si>
    <t>Soil strength</t>
  </si>
  <si>
    <t>Professional Services</t>
  </si>
  <si>
    <t>2.2.26</t>
  </si>
  <si>
    <t>Technician Engineer</t>
  </si>
  <si>
    <t>HR</t>
  </si>
  <si>
    <t>2.2.27</t>
  </si>
  <si>
    <t>Engineer or geologist - Principal or Consultant</t>
  </si>
  <si>
    <t>2.2.28</t>
  </si>
  <si>
    <t>Visits to the site</t>
  </si>
  <si>
    <t>2.2.29</t>
  </si>
  <si>
    <t>Overnight stays in connection to visits to the site</t>
  </si>
  <si>
    <t>Days</t>
  </si>
  <si>
    <t>DEMOLITION AND SITE CLEARANCE</t>
  </si>
  <si>
    <t>2.3.1</t>
  </si>
  <si>
    <t>ha</t>
  </si>
  <si>
    <t>2.3.2</t>
  </si>
  <si>
    <t>Trees - girth :500mm - 1m</t>
  </si>
  <si>
    <t>Nr</t>
  </si>
  <si>
    <t>Trees - girth :1 - 2m</t>
  </si>
  <si>
    <t>Stumps -  diameter: 150-500mm</t>
  </si>
  <si>
    <t>Stumps -  diameter: 500mm -1m</t>
  </si>
  <si>
    <t>Stumps -  diameter: exceeding 1m</t>
  </si>
  <si>
    <t>EARTHWORKS</t>
  </si>
  <si>
    <t>2.4.1</t>
  </si>
  <si>
    <t>EXCAVATION FOR RIVER DIVERSION WORKS</t>
  </si>
  <si>
    <t>2.4.1.1</t>
  </si>
  <si>
    <t xml:space="preserve">Excavation in ordinary soil and cart to spoil </t>
  </si>
  <si>
    <t>m³</t>
  </si>
  <si>
    <t>2.4.2</t>
  </si>
  <si>
    <t xml:space="preserve">EXCAVATION FOR EARTH DAM (EMBANKMENT FOUNDATION) </t>
  </si>
  <si>
    <t>2.4.2.1</t>
  </si>
  <si>
    <t>Top soil, depth not exceeding 0.25m</t>
  </si>
  <si>
    <r>
      <rPr>
        <sz val="10"/>
        <rFont val="Arial"/>
        <family val="2"/>
        <charset val="1"/>
      </rPr>
      <t>m</t>
    </r>
    <r>
      <rPr>
        <vertAlign val="superscript"/>
        <sz val="10"/>
        <rFont val="Arial"/>
        <family val="2"/>
        <charset val="1"/>
      </rPr>
      <t>2</t>
    </r>
  </si>
  <si>
    <t>2.4.2.2</t>
  </si>
  <si>
    <t>Ditto but - depth 0.25-0.5m.</t>
  </si>
  <si>
    <t>2.4.2.3</t>
  </si>
  <si>
    <t>Ditto but - depth 0.5-1m.</t>
  </si>
  <si>
    <t>2.4.2.4</t>
  </si>
  <si>
    <t>Ditto but - depth 1-5m.</t>
  </si>
  <si>
    <t>2.4.2.5</t>
  </si>
  <si>
    <t>2.4.2.6</t>
  </si>
  <si>
    <t>Rock-Maximum depth 0.25 - 0.5 m.</t>
  </si>
  <si>
    <r>
      <rPr>
        <sz val="11"/>
        <rFont val="Calibri"/>
        <family val="2"/>
        <charset val="1"/>
      </rPr>
      <t>m</t>
    </r>
    <r>
      <rPr>
        <vertAlign val="superscript"/>
        <sz val="11"/>
        <rFont val="Calibri"/>
        <family val="2"/>
        <charset val="1"/>
      </rPr>
      <t>3</t>
    </r>
  </si>
  <si>
    <t>2.4.2.7</t>
  </si>
  <si>
    <t>Ditto but -  depth 0.5 -2 m.</t>
  </si>
  <si>
    <t>2.4.3</t>
  </si>
  <si>
    <t xml:space="preserve">SIDE CHANNEL SPILLWAY </t>
  </si>
  <si>
    <t>2.4.3.1</t>
  </si>
  <si>
    <t>Excavation in ordinary soil and cart to spoil Top soil, depth not exceeding 0.25m</t>
  </si>
  <si>
    <t>2.4.3.2</t>
  </si>
  <si>
    <t>2.4.3.3</t>
  </si>
  <si>
    <t>2.4.3.4</t>
  </si>
  <si>
    <t>2.4.3.5</t>
  </si>
  <si>
    <t>Excavation for foundation in rock or artificial hard material for Cut off trench, Toe wall &amp; Toe Drain;  depth 0.0 – 0.25m</t>
  </si>
  <si>
    <t>2.4.3.6</t>
  </si>
  <si>
    <t>2.4.3.7</t>
  </si>
  <si>
    <t>Ditto but -  depth 0.5 – 1.0 m.</t>
  </si>
  <si>
    <t>2.4.3.8</t>
  </si>
  <si>
    <t>Ditto but -  depth 1.0 -5 m.</t>
  </si>
  <si>
    <t>2.4.3.9</t>
  </si>
  <si>
    <t>Return walls</t>
  </si>
  <si>
    <t>2.4.3.10</t>
  </si>
  <si>
    <t>Left side Side wall</t>
  </si>
  <si>
    <t>2.4.3.11</t>
  </si>
  <si>
    <t>Training wall</t>
  </si>
  <si>
    <t>2.4.4</t>
  </si>
  <si>
    <t>SPILLWAY TAIL CHANNEL</t>
  </si>
  <si>
    <t>2.4.4.1</t>
  </si>
  <si>
    <t>TAIL CHANNEL</t>
  </si>
  <si>
    <t>2.4.4.1.1</t>
  </si>
  <si>
    <t>Excavation for foundation in materials other than top soil, rock or artificial hard material  depth 0.0 – 0.25m</t>
  </si>
  <si>
    <t>2.4.4.1.2</t>
  </si>
  <si>
    <t>Ditto but - depth 0.25 - 0.50m.</t>
  </si>
  <si>
    <t>2.4.4.1.3</t>
  </si>
  <si>
    <t>Ditto but - depth 0.5-1.0m.</t>
  </si>
  <si>
    <t>2.4.4.1.4</t>
  </si>
  <si>
    <t>2.4.4.2</t>
  </si>
  <si>
    <t xml:space="preserve">LEFT SIDE U/S ROAD </t>
  </si>
  <si>
    <t>2.4.4.2.1</t>
  </si>
  <si>
    <t>2.4.4.3</t>
  </si>
  <si>
    <t>LEFT YARD</t>
  </si>
  <si>
    <t>2.4.4.3.1</t>
  </si>
  <si>
    <t>2.4.4.4</t>
  </si>
  <si>
    <t xml:space="preserve">LEFT SIDE D/S ROAD </t>
  </si>
  <si>
    <t>2.4.4.4.1</t>
  </si>
  <si>
    <t>2.4.4.5</t>
  </si>
  <si>
    <t>RIGHT YARD</t>
  </si>
  <si>
    <t>2.4.4.5.1</t>
  </si>
  <si>
    <t>2.4.4.6</t>
  </si>
  <si>
    <t>INLET CHAMBER</t>
  </si>
  <si>
    <t>2.4.4.6.1</t>
  </si>
  <si>
    <t>2.4.4.6.2</t>
  </si>
  <si>
    <t>2.4.4.6.3</t>
  </si>
  <si>
    <t>2.4.4.6.4</t>
  </si>
  <si>
    <t>2.4.4.7</t>
  </si>
  <si>
    <t>INTAKE GALLERY BARREL</t>
  </si>
  <si>
    <t>2.4.4.7.1</t>
  </si>
  <si>
    <t>2.4.4.7.2</t>
  </si>
  <si>
    <t>2.4.4.7.3</t>
  </si>
  <si>
    <t>2.4.4.7.4</t>
  </si>
  <si>
    <t>2.4.4.8</t>
  </si>
  <si>
    <t>CONTROL BUILDING</t>
  </si>
  <si>
    <t>2.4.4.8.1</t>
  </si>
  <si>
    <t>2.4.4.8.2</t>
  </si>
  <si>
    <t>2.4.4.8.3</t>
  </si>
  <si>
    <t>2.4.4.8.4</t>
  </si>
  <si>
    <t>2.5</t>
  </si>
  <si>
    <t>FILLING</t>
  </si>
  <si>
    <t>2.5.1</t>
  </si>
  <si>
    <t>RIVER DIVERSION WORKS</t>
  </si>
  <si>
    <t>2.5.1.1</t>
  </si>
  <si>
    <t>Refilling with excavated soils (other than sand) complying with standard specification for filling foundation and sides of head walls, wing walls etc., complete for finished item of work.</t>
  </si>
  <si>
    <t>2.5.2</t>
  </si>
  <si>
    <t>EMBANKMENT FOR EARTH DAM</t>
  </si>
  <si>
    <t>2.5.2.1</t>
  </si>
  <si>
    <t>2.5.2.2</t>
  </si>
  <si>
    <t>2.5.2.3</t>
  </si>
  <si>
    <t>2.5.2.4</t>
  </si>
  <si>
    <t>2.5.2.5</t>
  </si>
  <si>
    <t>2.5.2.6</t>
  </si>
  <si>
    <r>
      <rPr>
        <sz val="11"/>
        <rFont val="Calibri"/>
        <family val="2"/>
        <charset val="1"/>
      </rPr>
      <t xml:space="preserve">Providing and laying Hariyala </t>
    </r>
    <r>
      <rPr>
        <sz val="11"/>
        <color rgb="FF000000"/>
        <rFont val="Calibri"/>
        <family val="2"/>
        <charset val="1"/>
      </rPr>
      <t>or other approved quality turfing sods for the D/s slope of earthen embankment</t>
    </r>
  </si>
  <si>
    <t>Sq.m</t>
  </si>
  <si>
    <t>2.5.3</t>
  </si>
  <si>
    <t xml:space="preserve">Spillway Tail Channel </t>
  </si>
  <si>
    <t>2.5.3.1</t>
  </si>
  <si>
    <t>Providing and Constructing 300mm mm thick dry rubble stone pitching with pin headers at 2 per sqm including cost of all materials, labour, hand packing, finishing etc., complete with all leads and lifts.</t>
  </si>
  <si>
    <t>2.5.4</t>
  </si>
  <si>
    <t>2.5.4.1</t>
  </si>
  <si>
    <t>Refilling with excavated soils (other than sand) complying with standard specification for filling foundation and sides of head walls etc., complete for finished item of work.</t>
  </si>
  <si>
    <t>2.6</t>
  </si>
  <si>
    <t>IN SITU CONCRETE</t>
  </si>
  <si>
    <t xml:space="preserve">DESIGNED CONCRETE </t>
  </si>
  <si>
    <t>2.6.1</t>
  </si>
  <si>
    <t>EARTH DAM</t>
  </si>
  <si>
    <t>2.6.1.1</t>
  </si>
  <si>
    <t>Providing and laying insitu vibrated C-15 (28 days cube compressive strength not less than 15 N / sq mm ) grade cement concrete for plain concrete works for Longitudinal drain/chute drain/profile walls</t>
  </si>
  <si>
    <t>2.6.1.2</t>
  </si>
  <si>
    <r>
      <rPr>
        <sz val="11"/>
        <rFont val="Calibri"/>
        <family val="2"/>
        <charset val="1"/>
      </rPr>
      <t>Providing and laying insitu vibrated</t>
    </r>
    <r>
      <rPr>
        <sz val="11"/>
        <color rgb="FF000000"/>
        <rFont val="Calibri"/>
        <family val="2"/>
        <charset val="1"/>
      </rPr>
      <t xml:space="preserve"> C-15 ( 28 days cube compressive strength not less than 15 N / sq mm ) grade cement concrete for plain concrete works for </t>
    </r>
    <r>
      <rPr>
        <b/>
        <sz val="11"/>
        <color rgb="FF000000"/>
        <rFont val="Calibri"/>
        <family val="2"/>
        <charset val="1"/>
      </rPr>
      <t>Solid Parapet wall</t>
    </r>
  </si>
  <si>
    <t>2.6.1.3</t>
  </si>
  <si>
    <r>
      <rPr>
        <sz val="11"/>
        <rFont val="Calibri"/>
        <family val="2"/>
        <charset val="1"/>
      </rPr>
      <t>Providing and laying insitu vibrated</t>
    </r>
    <r>
      <rPr>
        <sz val="11"/>
        <color rgb="FF000000"/>
        <rFont val="Calibri"/>
        <family val="2"/>
        <charset val="1"/>
      </rPr>
      <t xml:space="preserve"> C-15 ( 28 days cube compressive strength not less than 15 N / sq mm ) grade cement concrete for plain concrete works for </t>
    </r>
    <r>
      <rPr>
        <b/>
        <sz val="11"/>
        <color rgb="FF000000"/>
        <rFont val="Calibri"/>
        <family val="2"/>
        <charset val="1"/>
      </rPr>
      <t>guard stones</t>
    </r>
  </si>
  <si>
    <t>2.6.2</t>
  </si>
  <si>
    <t>SPILLWAY</t>
  </si>
  <si>
    <t>2.6.2.1</t>
  </si>
  <si>
    <t xml:space="preserve">Provide and place well vibrated reinforced concrete grade C15 </t>
  </si>
  <si>
    <t>2.6.2.2</t>
  </si>
  <si>
    <t xml:space="preserve">Provide and place well vibrated Plain  concrete grade C25 for  Spillway Training wall as directed by the Engineer in charge </t>
  </si>
  <si>
    <t>2.6.3</t>
  </si>
  <si>
    <t>2.6.3.1</t>
  </si>
  <si>
    <t xml:space="preserve">Provide and place well vibrated plain concrete grade C15 </t>
  </si>
  <si>
    <t>2.6.4</t>
  </si>
  <si>
    <t>2.6.4.1</t>
  </si>
  <si>
    <t>2.6.5</t>
  </si>
  <si>
    <t>2.6.5.1</t>
  </si>
  <si>
    <t>DESIGNATED CONCRETE</t>
  </si>
  <si>
    <t>2.6.6</t>
  </si>
  <si>
    <t>SPILLWAY SIDE CHANNEL</t>
  </si>
  <si>
    <t>2.6.6.1</t>
  </si>
  <si>
    <t xml:space="preserve">Provide and place well vibrated reinforced concrete grade C35 for Walls &amp; Slabs etc,.as directed by the Engineer in charge </t>
  </si>
  <si>
    <t>2.6.7</t>
  </si>
  <si>
    <t xml:space="preserve">ROAD BRIDGE </t>
  </si>
  <si>
    <t>2.6.7.1</t>
  </si>
  <si>
    <t xml:space="preserve">Provide and place well vibrated reinforced concrete grade C35 for Deck Slab etc,.as directed by the Engineer in charge </t>
  </si>
  <si>
    <t>2.6.8</t>
  </si>
  <si>
    <t>2.6.8.1</t>
  </si>
  <si>
    <t xml:space="preserve">Provide and place well vibrated reinforced concrete grade C35 for For Inlet Barrel etc,.as directed by the Engineer in charge </t>
  </si>
  <si>
    <t>2.6.9</t>
  </si>
  <si>
    <t>INTAKE BARREL</t>
  </si>
  <si>
    <t>2.6.9.1</t>
  </si>
  <si>
    <t xml:space="preserve">Provide and place well vibrated reinforced concrete grade C35 for Barrel etc,.as directed by the Engineer in charge </t>
  </si>
  <si>
    <t>2.6.10</t>
  </si>
  <si>
    <t>2.6.10.1</t>
  </si>
  <si>
    <t xml:space="preserve">Provide and place well vibrated reinforced concrete grade C35 for Super Structures etc,.as directed by the Engineer in charge </t>
  </si>
  <si>
    <t>2.7</t>
  </si>
  <si>
    <t>CONCRETE ANCILLARIES</t>
  </si>
  <si>
    <t>2.7.1</t>
  </si>
  <si>
    <t>Mild BS 4483 and High tensile steel BS 4464 reinforcement bars with binding wire as described.</t>
  </si>
  <si>
    <t>2.7.1.1</t>
  </si>
  <si>
    <t>t</t>
  </si>
  <si>
    <t>2.7.1.2</t>
  </si>
  <si>
    <t>2.7.1.3</t>
  </si>
  <si>
    <t>2.7.1.4</t>
  </si>
  <si>
    <t>2.7.1.5</t>
  </si>
  <si>
    <t>2.7.1.6</t>
  </si>
  <si>
    <t>2.7.2</t>
  </si>
  <si>
    <t>2.7.2.1</t>
  </si>
  <si>
    <t>2.7.2.2</t>
  </si>
  <si>
    <t>2.7.2.3</t>
  </si>
  <si>
    <t>2.7.2.4</t>
  </si>
  <si>
    <t>2.7.3</t>
  </si>
  <si>
    <t>2.7.3.1</t>
  </si>
  <si>
    <t>2.7.3.2</t>
  </si>
  <si>
    <t>2.7.4</t>
  </si>
  <si>
    <t>2.7.4.1</t>
  </si>
  <si>
    <t>2.7.4.2</t>
  </si>
  <si>
    <t>2.7.5</t>
  </si>
  <si>
    <t>2.7.5.1</t>
  </si>
  <si>
    <t>2.7.5.2</t>
  </si>
  <si>
    <t>2.7.5.3</t>
  </si>
  <si>
    <t>2.7.5.4</t>
  </si>
  <si>
    <t>2.8</t>
  </si>
  <si>
    <t>FOUNDATIONS AND FOUNDATION TREATMENT</t>
  </si>
  <si>
    <t>2.8.1</t>
  </si>
  <si>
    <t xml:space="preserve">Drilling 45 to 50 mm dia holes vertical or inclined upto 10 degrees to vertical in rock /masonry/ concrete by percussion drilling using waggon drill </t>
  </si>
  <si>
    <t>2.8.1.1</t>
  </si>
  <si>
    <t>Not exceeding 5m</t>
  </si>
  <si>
    <t>m</t>
  </si>
  <si>
    <t xml:space="preserve">Drilling for grout holes through rock </t>
  </si>
  <si>
    <t>2.8.1.2</t>
  </si>
  <si>
    <t>5 – 10m</t>
  </si>
  <si>
    <t>2.8.1.3</t>
  </si>
  <si>
    <t>10 – 20m</t>
  </si>
  <si>
    <t>2.8.1.4</t>
  </si>
  <si>
    <t>20 – 30m</t>
  </si>
  <si>
    <t>GROUT HOLES MATERIALS AND INJECTION</t>
  </si>
  <si>
    <t>2.8.1.5</t>
  </si>
  <si>
    <t>2.8.1.6</t>
  </si>
  <si>
    <t>2.9</t>
  </si>
  <si>
    <t>PIPE WORK – MANHOLES AND PIPEWORK ANCILLARIES</t>
  </si>
  <si>
    <t>OTHER PIPEWORK ANCILLARIES</t>
  </si>
  <si>
    <t>2.9.1</t>
  </si>
  <si>
    <t>SIDE CHANNEL SPILLWAY</t>
  </si>
  <si>
    <t>2.9.1.1</t>
  </si>
  <si>
    <t>Providing and Laying of 150mm dia Perforated drain pipe for both side of side walls, Rainstatement of field drains</t>
  </si>
  <si>
    <t>2.9.1.2</t>
  </si>
  <si>
    <t>Providing and fixing 100 mm dia perforated PVC pipes 40 cm  long for Weep holes Rainstatement of field drains</t>
  </si>
  <si>
    <t>2.10</t>
  </si>
  <si>
    <t xml:space="preserve">JOINTS </t>
  </si>
  <si>
    <t>2.10.1</t>
  </si>
  <si>
    <t xml:space="preserve">Providing and constructing construction joints by fixing 23 cm wide central bulb type PVC water stop in single line supported by 10 mm dia steel dowel rods on either side at 10 metre interval </t>
  </si>
  <si>
    <t>2.10.2</t>
  </si>
  <si>
    <t>2.11</t>
  </si>
  <si>
    <t>BRICK WORK, BLOCKWORK AND MASONRY</t>
  </si>
  <si>
    <t xml:space="preserve">COMMON BRICKWORK </t>
  </si>
  <si>
    <t>2.11.1</t>
  </si>
  <si>
    <t xml:space="preserve">Brick masonry for walls with CM (1:6) prop: (Cement : Screened sand) using common burnt clay bricks, Non- Modular or traditional size 23 x 11 x 7 cms </t>
  </si>
  <si>
    <r>
      <rPr>
        <sz val="11"/>
        <rFont val="Calibri"/>
        <family val="2"/>
        <charset val="1"/>
      </rPr>
      <t>m</t>
    </r>
    <r>
      <rPr>
        <vertAlign val="superscript"/>
        <sz val="11"/>
        <rFont val="Calibri"/>
        <family val="2"/>
        <charset val="1"/>
      </rPr>
      <t>2</t>
    </r>
  </si>
  <si>
    <t>2.12</t>
  </si>
  <si>
    <t>PAINTING</t>
  </si>
  <si>
    <t>IRON OR ZINC BASED PRIMER PAINT</t>
  </si>
  <si>
    <t>2.12.1</t>
  </si>
  <si>
    <t>2.12.1.1</t>
  </si>
  <si>
    <t>Supply and fixing of pre-painted steel casement/openable windows (Metal, other than metal sections and pipework)</t>
  </si>
  <si>
    <t>2.12.1.2</t>
  </si>
  <si>
    <t>Painting to new walls with 2 coats of ready mixed oil bound washable distemper of approved brand and shade over a base coat of Cement primer interior grade – 1 of approved brand, (Masonry)</t>
  </si>
  <si>
    <t>2.13</t>
  </si>
  <si>
    <t>SIMPLE BUILDING WORKS INCIDENTAL TO CIVIL ENGINEERING WORKS</t>
  </si>
  <si>
    <t>SURFACE FINISHES, LININGS AND PARTITIONS</t>
  </si>
  <si>
    <t>2.13.1</t>
  </si>
  <si>
    <t>2.13.1.1</t>
  </si>
  <si>
    <t xml:space="preserve">Flooring with polished stone slabs of 15mm to 18mm thick 0.457m x 0.457m or any other size as specified set over a base coat of CM (1:8) , 12mm thick using screened sand over already laid CC bed / RCC roof slab including neat cement slurry of honey like consistency spread @ 3.3 Kgs  per Sqm  </t>
  </si>
  <si>
    <t>2.13.1.2</t>
  </si>
  <si>
    <t>Supplying and fixing of false ceiling using Plaster of Paris Boards 12 mm thick with standard GI ceiling angles, sections perimeter channels including cost and conveyance of all materials and labour charges etc. complete with all leads and lifts.</t>
  </si>
  <si>
    <t>Control Building</t>
  </si>
  <si>
    <t>2.13.1.3</t>
  </si>
  <si>
    <t>Supply &amp; fixing of Rolling shutter made of 80 x 1.25 mm machine rolled CRCA laths, interlocked together through their entire length and jointed together at the ends by end-locks, mounted on specially designed pipe shaft of 50mm Diameter nominal bore MS B class pipe with brackets, plates, guide channels, stoppers, bottom locking plates and arrangements for inside &amp; outside locking with push-pull</t>
  </si>
  <si>
    <t>2.14</t>
  </si>
  <si>
    <t>Instrumentation</t>
  </si>
  <si>
    <t>2.14.1</t>
  </si>
  <si>
    <t>V Notch Weir</t>
  </si>
  <si>
    <t>2.14.2</t>
  </si>
  <si>
    <t>Open Stand pipe piezometers</t>
  </si>
  <si>
    <t>2.14.3</t>
  </si>
  <si>
    <t>Vibrating wire piezometers</t>
  </si>
  <si>
    <t>2.14.4</t>
  </si>
  <si>
    <t>Reservoir Tail water level Staff</t>
  </si>
  <si>
    <t>2.14.5</t>
  </si>
  <si>
    <t>Radar level meter</t>
  </si>
  <si>
    <t>2.14.6</t>
  </si>
  <si>
    <t>USBR settelment gauge</t>
  </si>
  <si>
    <t>2.14.7</t>
  </si>
  <si>
    <t>Target sets</t>
  </si>
  <si>
    <t>2.14.8</t>
  </si>
  <si>
    <t>Inclino meter</t>
  </si>
  <si>
    <t>2.14.9</t>
  </si>
  <si>
    <t>Vertical devices</t>
  </si>
  <si>
    <t>2.14.10</t>
  </si>
  <si>
    <t>Horizontal devices</t>
  </si>
  <si>
    <t>2.14.11</t>
  </si>
  <si>
    <t>Bench mark Pillars</t>
  </si>
  <si>
    <t>2.14.12</t>
  </si>
  <si>
    <t>Modern weather station</t>
  </si>
  <si>
    <t>2.14.13</t>
  </si>
  <si>
    <t>River gauge and discharge station</t>
  </si>
  <si>
    <t>2.14.14</t>
  </si>
  <si>
    <t>Meteorological station</t>
  </si>
  <si>
    <t>BILL NO. 3: ACCESS ROADS</t>
  </si>
  <si>
    <t>ACCESS ROADS TO DAM SITES AND CONSTRUCTION AREAS</t>
  </si>
  <si>
    <t xml:space="preserve">EARTH WORK </t>
  </si>
  <si>
    <t>3.1.1</t>
  </si>
  <si>
    <t>Grade track for soft material to formation level including excavation not exceeding 200mm in depth measured from original ground level to formation level at the center of carriage way</t>
  </si>
  <si>
    <r>
      <rPr>
        <sz val="10"/>
        <color rgb="FF000000"/>
        <rFont val="Arial"/>
        <family val="2"/>
        <charset val="1"/>
      </rPr>
      <t>m</t>
    </r>
    <r>
      <rPr>
        <vertAlign val="superscript"/>
        <sz val="10"/>
        <color rgb="FF000000"/>
        <rFont val="Arial"/>
        <family val="2"/>
        <charset val="1"/>
      </rPr>
      <t>3</t>
    </r>
  </si>
  <si>
    <t>3.1.2</t>
  </si>
  <si>
    <t>Provide and haul gravel material/murram spread, shape, watering and compact in layers not exceeding 150mm thickness to atleast 95% MoD AASHTO to the existing surface material (through a section of 150mm thickness and width of 6.5m) measured from the original ground level to the formation level</t>
  </si>
  <si>
    <r>
      <rPr>
        <sz val="10"/>
        <color rgb="FF000000"/>
        <rFont val="Arial"/>
        <family val="2"/>
        <charset val="1"/>
      </rPr>
      <t>m</t>
    </r>
    <r>
      <rPr>
        <vertAlign val="superscript"/>
        <sz val="10"/>
        <rFont val="Arial"/>
        <family val="2"/>
        <charset val="1"/>
      </rPr>
      <t>3</t>
    </r>
  </si>
  <si>
    <t xml:space="preserve">BRIDGES AND CULVERT CROSSINGS </t>
  </si>
  <si>
    <t>3.1.3</t>
  </si>
  <si>
    <t>3.1.3.1</t>
  </si>
  <si>
    <t>3.1.3.2</t>
  </si>
  <si>
    <t>3.1.3.3</t>
  </si>
  <si>
    <t>DESIGNED CONCRETE</t>
  </si>
  <si>
    <t>3.1.4</t>
  </si>
  <si>
    <t>3.1.5</t>
  </si>
  <si>
    <t xml:space="preserve">Provide and place well vibrated reinforced concrete grade C25 </t>
  </si>
  <si>
    <r>
      <rPr>
        <sz val="10"/>
        <rFont val="Arial"/>
        <family val="2"/>
        <charset val="1"/>
      </rPr>
      <t>m</t>
    </r>
    <r>
      <rPr>
        <vertAlign val="superscript"/>
        <sz val="10"/>
        <rFont val="Arial"/>
        <family val="2"/>
        <charset val="1"/>
      </rPr>
      <t>3</t>
    </r>
  </si>
  <si>
    <t>3.1.6</t>
  </si>
  <si>
    <t>3.1.6.1</t>
  </si>
  <si>
    <t>3.1.7</t>
  </si>
  <si>
    <t>3.1.8</t>
  </si>
  <si>
    <t>1000mm Dia Pipes</t>
  </si>
  <si>
    <t>Nos</t>
  </si>
  <si>
    <t>BILL NO. 4: SCHEME BUILDINGS AND FACILITIES</t>
  </si>
  <si>
    <t xml:space="preserve"> RATE (UGX) </t>
  </si>
  <si>
    <t>AMOUNT (UGX)</t>
  </si>
  <si>
    <t>Administrative Building and associated Facilities</t>
  </si>
  <si>
    <t>Buildings</t>
  </si>
  <si>
    <t>4.1.1</t>
  </si>
  <si>
    <t>Excavate for foundations, supply all materials and construct 1No. Type 1 office structure unit as shown on Drawings. Include plumbing  and  electrical installations fittings, all to the satisfaction of the Project Manager.</t>
  </si>
  <si>
    <t>4.1.2</t>
  </si>
  <si>
    <t>Provision for rainwater harvesting including the gutters, down pipe, clamps and 10,000 liters storage tank</t>
  </si>
  <si>
    <t>4.1.3</t>
  </si>
  <si>
    <t>Excavate for foundations, supply all materials and construct 1 No. Type 2 residential housing unit as shown on Drawings. Include plumbing  and  electrical installations fittings, all to the satisfaction of the Project Manager.</t>
  </si>
  <si>
    <t>4.1.4</t>
  </si>
  <si>
    <t>Gates and Fencing</t>
  </si>
  <si>
    <t>Fencing</t>
  </si>
  <si>
    <t>4.1.5</t>
  </si>
  <si>
    <t>Concrete post and wire fence including barbed wire, chainlink, mesh, intermediate, corner and bracing posts in accordance with the drawings.</t>
  </si>
  <si>
    <t>Gates</t>
  </si>
  <si>
    <t>4.1.6</t>
  </si>
  <si>
    <t>Supply and fix gates of two leaves 7m clear opening between and including 300mmx300mm reinforced concrete posts. Gates to be fabricated from galvanised tubular iron to form frames 2.3m high with spike 50mmx50mm weld mesh and painted with approved paint extensions 300mm high on top. Whole to be covered (Gate to be provided with approved catch and fastenings bolts for holding in open position and supplied with  padlock and keys.)</t>
  </si>
  <si>
    <t>nr</t>
  </si>
  <si>
    <t>Septic Tank and Soakway Construction</t>
  </si>
  <si>
    <t>4.1.7</t>
  </si>
  <si>
    <t xml:space="preserve">Supply all materials and construct one septic tank according to drawing. Include for water proof cement rendering, benching, fittings and smoothening of channels etc as specified and directed on site </t>
  </si>
  <si>
    <t>4.1.8</t>
  </si>
  <si>
    <t xml:space="preserve">Ditto but soakway according to drawing </t>
  </si>
  <si>
    <t>4.1.9</t>
  </si>
  <si>
    <t>Allow for provision and installation of fire fighting equipment consisting of 2 no. CO2 cylinders and 1 no. water hose reel</t>
  </si>
  <si>
    <t>Item</t>
  </si>
  <si>
    <t>Facility Storage Building - (Steel Works)</t>
  </si>
  <si>
    <t>Site  Clearance and Excavations</t>
  </si>
  <si>
    <t>4.2.1</t>
  </si>
  <si>
    <t>Site clearance of construction area</t>
  </si>
  <si>
    <t>SM</t>
  </si>
  <si>
    <t>4.2.2</t>
  </si>
  <si>
    <t>Exacavate to  reduce levels average 200mm deep to remove vegetable soil and cart away from site</t>
  </si>
  <si>
    <t>CM</t>
  </si>
  <si>
    <t>4.2.3</t>
  </si>
  <si>
    <t>Excavate trench for strip foundations not exceeding 1.50 metres from reduced level (starting at stripped level)</t>
  </si>
  <si>
    <t>4.2.4</t>
  </si>
  <si>
    <t>Excavate pit for 22 in No.base column footings (pad foundation)not exceeding 1.50 metres deep from reduced / ground level (slanting/ Vertical columns)</t>
  </si>
  <si>
    <t>4.2.5</t>
  </si>
  <si>
    <t>Allow for keeping the whole of the excavation and  foundation free from rain, spring or underground water and mud or silt by bailing, pumping or otherwise</t>
  </si>
  <si>
    <t>Anti-termite Treatment</t>
  </si>
  <si>
    <t>4.2.6</t>
  </si>
  <si>
    <t>Approved anti termite treatement aplied to sides and bottoms of all excavations,top of hardcore etc</t>
  </si>
  <si>
    <t>Total carried to summary page</t>
  </si>
  <si>
    <t>Backfilling and Disposal</t>
  </si>
  <si>
    <t>4.2.7</t>
  </si>
  <si>
    <t>Return, fill with murram around foundations and well ram in layers (well compacted) not exceeding 230mm thick to receive hardcore under a concrete slab</t>
  </si>
  <si>
    <t>4.2.8</t>
  </si>
  <si>
    <t>Remove surplus excavated materials from site to where irected as per the regulations of the council.</t>
  </si>
  <si>
    <t>Concrete and Mansonry</t>
  </si>
  <si>
    <t>4.2.9</t>
  </si>
  <si>
    <t>Concrete in strip foundation 230mm thick ,Insitu Grade C10 (mix 1:3:6)</t>
  </si>
  <si>
    <t>4.2.10</t>
  </si>
  <si>
    <t>200mm thick of blocks in 1:4 cement sand mortar for plinth wall including reinforcement with mansory anchors using galvanised mild steel ties BS 4360 (hoop iron )every two courses</t>
  </si>
  <si>
    <t>Concrete slab</t>
  </si>
  <si>
    <t>4.2.11</t>
  </si>
  <si>
    <t>Murram filling, well graded insitu material well compacted in layers not exceeding 200mm ready to receive hardcore under a concrete slab</t>
  </si>
  <si>
    <t>4.2.12</t>
  </si>
  <si>
    <t>200mm thick levelled compacted hardcore filling</t>
  </si>
  <si>
    <t>4.2.13</t>
  </si>
  <si>
    <t xml:space="preserve">50mm thick sand Blinding </t>
  </si>
  <si>
    <t>4.2.14</t>
  </si>
  <si>
    <t>G 1000 gauge microslip membrane (DPM) with 200mm laps</t>
  </si>
  <si>
    <t>4.2.15</t>
  </si>
  <si>
    <t>BRC A252 welded mesh reinforcement in top and bottom (Ground floor and slab bed)</t>
  </si>
  <si>
    <t>4.2.16</t>
  </si>
  <si>
    <t>Grade 15 Vibrated Insitu Plain concrete</t>
  </si>
  <si>
    <t>4.2.17</t>
  </si>
  <si>
    <t xml:space="preserve">250mm thick concrete floor slab </t>
  </si>
  <si>
    <t>4.2.18</t>
  </si>
  <si>
    <t xml:space="preserve">Concrete blinding in pad foundation 75mm thick </t>
  </si>
  <si>
    <t>4.2.19</t>
  </si>
  <si>
    <t>Grade 25 Vibrated Insitu Reinforced concrete</t>
  </si>
  <si>
    <t>4.2.20</t>
  </si>
  <si>
    <t>Concrete footing of columns</t>
  </si>
  <si>
    <t>4.2.21</t>
  </si>
  <si>
    <t>Concreting to stub columns</t>
  </si>
  <si>
    <t>4.2.22</t>
  </si>
  <si>
    <t>Sawn formwwork</t>
  </si>
  <si>
    <t>4.2.23</t>
  </si>
  <si>
    <t>Sawn formwwork to edges of 250mm thick floor slab</t>
  </si>
  <si>
    <t>LM</t>
  </si>
  <si>
    <t>4.2.24</t>
  </si>
  <si>
    <t>Sawn forwork for stub columns</t>
  </si>
  <si>
    <t>4.2.25</t>
  </si>
  <si>
    <t>Mild BS 4483 and High tensile steel BS 4464 reinforcement bars with binding wire as described:</t>
  </si>
  <si>
    <t>4.2.26</t>
  </si>
  <si>
    <t>8mm Bars</t>
  </si>
  <si>
    <t>Kgs</t>
  </si>
  <si>
    <t>4.2.27</t>
  </si>
  <si>
    <t>12mm Ditto</t>
  </si>
  <si>
    <t>4.2.28</t>
  </si>
  <si>
    <t>16mm Ditto</t>
  </si>
  <si>
    <t>Superstructure</t>
  </si>
  <si>
    <t>Structural Works</t>
  </si>
  <si>
    <t>Steel Columns (14 in No.)</t>
  </si>
  <si>
    <t>Framed structural steel work as described</t>
  </si>
  <si>
    <t>4.2.29</t>
  </si>
  <si>
    <t>203x133-25kg/m I-section columns bolted  to the foundation using 16mm thick base plate (350x350mm) with 4mm fillet weld all around column and 4no soft 20mm foundation bolts as per details given in the drawing</t>
  </si>
  <si>
    <t>Rafters</t>
  </si>
  <si>
    <t>4.2.30</t>
  </si>
  <si>
    <t>203x133-25kg/m I-section rafters cut to the required angles on top and bottom and jointed with 2nos of 12mm thick 350x130mm steel plates bolted with 8nos of M20 G8-8bolts on webs per given detail and all fillet welding shall be as mentioned</t>
  </si>
  <si>
    <t>Block work superstructure</t>
  </si>
  <si>
    <t>4.2.31</t>
  </si>
  <si>
    <t>Solid concrete block walling load bearing (5.0 N/mm2) to BS 5628 Part 1,1978 in cement and sand mortar Designation (ii), laid in suitable bond, with 6mm diameter mild steel strips laid horizontally every alternate course.</t>
  </si>
  <si>
    <t>4.2.32</t>
  </si>
  <si>
    <t>230mm thick masonry using solid block wall,mild steel laid to form alternate courses of headers and stretchers,laid on and incl.mortar ratio 1:3</t>
  </si>
  <si>
    <t>Wall Finishes</t>
  </si>
  <si>
    <t>4.2.33</t>
  </si>
  <si>
    <t>20mm thick 1:3 cement sand plaster on internal walls (internal surfaces)</t>
  </si>
  <si>
    <t>4.2.34</t>
  </si>
  <si>
    <t>20mm thick 1:3 cement sand plaster on external walls (external surfaces)</t>
  </si>
  <si>
    <t>4.2.35</t>
  </si>
  <si>
    <t>230mm thick concrete louver vents</t>
  </si>
  <si>
    <t>4.2.36</t>
  </si>
  <si>
    <t>Clad shetting</t>
  </si>
  <si>
    <t>4.2.37</t>
  </si>
  <si>
    <t>Glabed end clading sheets 26 gauge around structure not exceeding 2.4 metres</t>
  </si>
  <si>
    <t>4.2.38</t>
  </si>
  <si>
    <t xml:space="preserve">Trim  flashing and corner flashings </t>
  </si>
  <si>
    <t>Fixture and Fittings</t>
  </si>
  <si>
    <t>4.2.39</t>
  </si>
  <si>
    <t>Steel casement window complete with burglar grills, size 1500 x 1500mm as detailed in drawing</t>
  </si>
  <si>
    <t>No</t>
  </si>
  <si>
    <t>4.2.40</t>
  </si>
  <si>
    <t>Framed steel doors with vents, complete with angle frame, hinges and locks, size 3000mm x 3600mm (plate thickness 3mm)for the mian entrance</t>
  </si>
  <si>
    <t>4.2.41</t>
  </si>
  <si>
    <t>Framed steel doors with vents, complete with angle frame, hinges and locks, size 1200mm x 2300mm (plate thickness 2mm)</t>
  </si>
  <si>
    <t>4.2.42</t>
  </si>
  <si>
    <t>4mm thick clear sheet glass glazing to casement windows in panes over 0.08 but not exceeding 0.5m2</t>
  </si>
  <si>
    <t>4.2.43</t>
  </si>
  <si>
    <t>Burglar proof for the store with 16mm steel bars</t>
  </si>
  <si>
    <t>4.2.44</t>
  </si>
  <si>
    <t>Paint for the walls and metal works</t>
  </si>
  <si>
    <t>litres</t>
  </si>
  <si>
    <t>Roofing</t>
  </si>
  <si>
    <t>Roof Covering</t>
  </si>
  <si>
    <t>4.2.45</t>
  </si>
  <si>
    <t>26 Gauge,Blue painted Super Eco profile roofing sheets,fixed to  Z-Purlins frame with and including approved J-hook bolts,nuts and washers,fixed in accordance with the engineer's  instructions and drawings.</t>
  </si>
  <si>
    <t>4.2.46</t>
  </si>
  <si>
    <t>2mm mild steel Gutters for gabled roof with eave gutters 610mm Girth thick fixed using 12mm diameter holes for 10mm diameter XOX bolts</t>
  </si>
  <si>
    <t>4.2.47</t>
  </si>
  <si>
    <t>Fascia boards 4m length (190mmx30mmx1mm)</t>
  </si>
  <si>
    <t>4.2.48</t>
  </si>
  <si>
    <t>Ridge caps</t>
  </si>
  <si>
    <t>4.2.49</t>
  </si>
  <si>
    <t>Roof Screws M25</t>
  </si>
  <si>
    <t>4.2.50</t>
  </si>
  <si>
    <t>Provision for rainwater harvesting including the gutters, down pipe, clamps and two 20,000 liters storage tanks</t>
  </si>
  <si>
    <t>LS</t>
  </si>
  <si>
    <t>4.2.51</t>
  </si>
  <si>
    <t>Purlins</t>
  </si>
  <si>
    <t>4.2.52</t>
  </si>
  <si>
    <t>130mm x 50mm x 20mm x2mm (Ref.ZP 30) steel Zed-purlins bolted to top chord through 100x100x4mm L-cleats (measured separately) including all necessary bolts and nuts to Structural Engineer's approval for roofing and clad sheeting</t>
  </si>
  <si>
    <t>4.2.53</t>
  </si>
  <si>
    <t xml:space="preserve">100x100mmx4mm L-Cleat </t>
  </si>
  <si>
    <t>Metal Plates</t>
  </si>
  <si>
    <t>4.2.54</t>
  </si>
  <si>
    <t>2mm thick mild steel plate for eaves gutters with 12mm diameter holes for 10mm diameter XOX bolts</t>
  </si>
  <si>
    <t>4.2.55</t>
  </si>
  <si>
    <t>4mm thick plate cleat with 14 mm diameter holes for 12mm diameter holes</t>
  </si>
  <si>
    <t>4.2.56</t>
  </si>
  <si>
    <t>12mm thick plate (350x130mm) as per the section of the drawing connecting rafter to column</t>
  </si>
  <si>
    <t>4.2.57</t>
  </si>
  <si>
    <t>12mm thick plate (350x130mm) as per the section of the drawing connecting rafter to rafter</t>
  </si>
  <si>
    <t>4.2.58</t>
  </si>
  <si>
    <t>16mm thick base plate (350x250mm) on columns</t>
  </si>
  <si>
    <t>Bolts</t>
  </si>
  <si>
    <t>4.2.59</t>
  </si>
  <si>
    <t>Rafter to column bolts 16mm diameter bolts to join a 12mm thick plate (350x130mm)</t>
  </si>
  <si>
    <t>4.2.60</t>
  </si>
  <si>
    <t>Rafter to rafter bolts 16mm diameter  to join a 12mmm thick plate (350x130mm)</t>
  </si>
  <si>
    <t>4.2.61</t>
  </si>
  <si>
    <t>20mm foundation bolts ,600mm long jointed to a 16mm base plate (350x250mm)</t>
  </si>
  <si>
    <t>Rods</t>
  </si>
  <si>
    <t>4.2.62</t>
  </si>
  <si>
    <t>6mm diameter S-Profiled rod x 140 long</t>
  </si>
  <si>
    <t>4.2.63</t>
  </si>
  <si>
    <t>12mm diameter anti-sag rods (2 per bay) for roofing and clading sheet</t>
  </si>
  <si>
    <t>4.2.64</t>
  </si>
  <si>
    <t xml:space="preserve">Allow a provisional sum for electrical installation </t>
  </si>
  <si>
    <t>4.2.65</t>
  </si>
  <si>
    <t>Allow a provisional sum for exetension of the power line</t>
  </si>
  <si>
    <t>4.2.66</t>
  </si>
  <si>
    <t xml:space="preserve">Allow a provisional sum for water supply includung the internal plumbing system </t>
  </si>
  <si>
    <t>4.2.67</t>
  </si>
  <si>
    <t>Sum</t>
  </si>
  <si>
    <t>4.2.68</t>
  </si>
  <si>
    <t>Scheme Equipment</t>
  </si>
  <si>
    <t>Scheme facilities</t>
  </si>
  <si>
    <t>4.3.1</t>
  </si>
  <si>
    <t>Supply of motor bikes</t>
  </si>
  <si>
    <t>4.3.2</t>
  </si>
  <si>
    <t>Supply of bicycles</t>
  </si>
  <si>
    <t>4.3.3</t>
  </si>
  <si>
    <t>Provide personal office computers for scheme use as per specification</t>
  </si>
  <si>
    <t>4.3.4</t>
  </si>
  <si>
    <t>Supply office printer for the use of the scheme as per specifications</t>
  </si>
  <si>
    <t>4.3.5</t>
  </si>
  <si>
    <t>Supply of silt stirrers (3 No)</t>
  </si>
  <si>
    <t>4.3.6</t>
  </si>
  <si>
    <t>Supply of Workshop equipment and tools in accordance with section specification</t>
  </si>
  <si>
    <t>4.3.7</t>
  </si>
  <si>
    <t>Provisional sum for technical training</t>
  </si>
  <si>
    <t>4.3.8</t>
  </si>
  <si>
    <t>Provisional sum for systems support and technology transfer</t>
  </si>
  <si>
    <t>4.3.9</t>
  </si>
  <si>
    <t>Labour</t>
  </si>
  <si>
    <t>5.1.1</t>
  </si>
  <si>
    <t>Working ganger leader</t>
  </si>
  <si>
    <t>hr</t>
  </si>
  <si>
    <t>5.1.2</t>
  </si>
  <si>
    <t>Semi-skilled labour</t>
  </si>
  <si>
    <t>Driver for light vehicle</t>
  </si>
  <si>
    <t>Driver for heavy vehicle</t>
  </si>
  <si>
    <t>Operator for heavy equipment</t>
  </si>
  <si>
    <t>Materials</t>
  </si>
  <si>
    <t>5.2.1</t>
  </si>
  <si>
    <t>Ordinary Portland Cement in 50 kg bags</t>
  </si>
  <si>
    <t>5.2.2</t>
  </si>
  <si>
    <t>Coarse aggregate for concrete.</t>
  </si>
  <si>
    <t>Fine aggregate for concrete.</t>
  </si>
  <si>
    <t>Water for concrete</t>
  </si>
  <si>
    <t>L</t>
  </si>
  <si>
    <t>Plaster sand</t>
  </si>
  <si>
    <t>Bricks for building.</t>
  </si>
  <si>
    <t>Wire mesh size A193</t>
  </si>
  <si>
    <t>HDPE Pipes PN10 63mm OD</t>
  </si>
  <si>
    <t>HDPE Pipes PN16 63mm OD</t>
  </si>
  <si>
    <t>D I plipe PN25 300mm</t>
  </si>
  <si>
    <t>Ductile iron PN 25 OD 300mm</t>
  </si>
  <si>
    <t xml:space="preserve">PVC  pipe PN10 300mm OD                                                        </t>
  </si>
  <si>
    <t>6m</t>
  </si>
  <si>
    <t xml:space="preserve">PVC  pipe PN16 300mm OD                                                        </t>
  </si>
  <si>
    <t>Stainless -steel pipe PN 25 OD 300mm</t>
  </si>
  <si>
    <t>25mm Strainer on 300 DN stainless steel flanged adaptor</t>
  </si>
  <si>
    <t xml:space="preserve">300mm DN double flanged stainless steel pipe </t>
  </si>
  <si>
    <t xml:space="preserve">300mm DN double flanged stainless steel gate valve complete with key drive </t>
  </si>
  <si>
    <t xml:space="preserve">300mm DN double flanged stainless steel bend </t>
  </si>
  <si>
    <t xml:space="preserve">300mm DN flanged stainless steel pipe flanged on one end and spigot on other end </t>
  </si>
  <si>
    <t>300mm DN stainless steel pipe flange on one end and socket on other end</t>
  </si>
  <si>
    <t>300mm DN flanged equal tee</t>
  </si>
  <si>
    <t>High yield steel reinforcement bars</t>
  </si>
  <si>
    <t xml:space="preserve">Mild Steel reinforcement bars </t>
  </si>
  <si>
    <t>50 x 100mm soft wood</t>
  </si>
  <si>
    <t>50 x 100 mm hardwood</t>
  </si>
  <si>
    <t>450 x 230 x 200 mm Concrete Block</t>
  </si>
  <si>
    <t>50 x 50 x 6 mm steel angle</t>
  </si>
  <si>
    <t>Concrete blocks for building, 225 mm for building</t>
  </si>
  <si>
    <t>Concrete blocks for building, 150 mm for building</t>
  </si>
  <si>
    <t>Timber, sawn</t>
  </si>
  <si>
    <t>cm</t>
  </si>
  <si>
    <t>Timber, wrought</t>
  </si>
  <si>
    <t>Steel reinforcement fabric S reference: A193</t>
  </si>
  <si>
    <t>Sm</t>
  </si>
  <si>
    <t>Steel reinforcement fabric S reference: A142</t>
  </si>
  <si>
    <t>Day Work - Plant</t>
  </si>
  <si>
    <t>5.3.1</t>
  </si>
  <si>
    <t>Road vehicles:Pick-up,1 1/2t.</t>
  </si>
  <si>
    <t xml:space="preserve">Road vehicles: Lorries: </t>
  </si>
  <si>
    <t>5.3.2</t>
  </si>
  <si>
    <t>Flat-5t capacity</t>
  </si>
  <si>
    <t>Flat-10t capacity</t>
  </si>
  <si>
    <t>Tipping :</t>
  </si>
  <si>
    <t>5t capacity</t>
  </si>
  <si>
    <t>10t capacity</t>
  </si>
  <si>
    <t>Over 10t but less than 18t</t>
  </si>
  <si>
    <t xml:space="preserve"> Water tankers with pump and hoses:</t>
  </si>
  <si>
    <t>2,5001  capacity.</t>
  </si>
  <si>
    <t>5,0001 capacity.</t>
  </si>
  <si>
    <t>Excavation, face shovel or dragline:</t>
  </si>
  <si>
    <t>Tractors:</t>
  </si>
  <si>
    <t>rubber tyred with trailer, tracked including bull and angle dozer with ripper:</t>
  </si>
  <si>
    <t xml:space="preserve">    (i)  75 kW.</t>
  </si>
  <si>
    <t xml:space="preserve">    (i)  150 kW.</t>
  </si>
  <si>
    <t xml:space="preserve">    (ii)  200 kW</t>
  </si>
  <si>
    <t xml:space="preserve">    (iii)  250 kW.</t>
  </si>
  <si>
    <t>Wheel loaders:</t>
  </si>
  <si>
    <t>Dumpers:</t>
  </si>
  <si>
    <t>Rollers:</t>
  </si>
  <si>
    <t xml:space="preserve"> manual, 250 kg</t>
  </si>
  <si>
    <t>vibratory, self, propelled, 1500 kg.</t>
  </si>
  <si>
    <t>vibratory, trailer type, 2500 kg.</t>
  </si>
  <si>
    <t>pneumatic tyred, self propelled, 5t.</t>
  </si>
  <si>
    <t>smooth wheel, self propelled, 8t.</t>
  </si>
  <si>
    <t>sheep's foot, trailer type, 5t.</t>
  </si>
  <si>
    <t>Cranes: including slings chains, dogs &amp; nips:</t>
  </si>
  <si>
    <t>mobile, rubber tyred:</t>
  </si>
  <si>
    <t xml:space="preserve">        (i)  5t capacity.</t>
  </si>
  <si>
    <t xml:space="preserve">        (ii)  10t capacity.</t>
  </si>
  <si>
    <t xml:space="preserve"> tracked, 20t.</t>
  </si>
  <si>
    <t>Concrete mixers with weigh batchers and loading hoppers:</t>
  </si>
  <si>
    <t>300l capacity.</t>
  </si>
  <si>
    <t>400l capacity.</t>
  </si>
  <si>
    <t>Concrete vibrator, pneumatic with hoses:</t>
  </si>
  <si>
    <t xml:space="preserve">poker type, 50 mm </t>
  </si>
  <si>
    <t>shutter type</t>
  </si>
  <si>
    <t>Bar bending and shearing machines:</t>
  </si>
  <si>
    <t>bending:-</t>
  </si>
  <si>
    <t xml:space="preserve">     (i) hand operated.</t>
  </si>
  <si>
    <t xml:space="preserve">     (ii) power operated.</t>
  </si>
  <si>
    <t>shearing:-</t>
  </si>
  <si>
    <t xml:space="preserve">     (i)  hand operated</t>
  </si>
  <si>
    <t xml:space="preserve">     (ii)  power operated.</t>
  </si>
  <si>
    <t>Air compressor, mobile with 5m of hose and steels with:</t>
  </si>
  <si>
    <t>1 breaker.</t>
  </si>
  <si>
    <t>2 breakers.</t>
  </si>
  <si>
    <t>4 breakers.</t>
  </si>
  <si>
    <t>Mobile electricity generating sets, 240 V, 1 ph, 50 Hz:</t>
  </si>
  <si>
    <t>5 kVA</t>
  </si>
  <si>
    <t>10 kVA</t>
  </si>
  <si>
    <t>Page Total Carried to Summary Page</t>
  </si>
  <si>
    <t>Ditto but - depth 5 -10m.</t>
  </si>
  <si>
    <t>2.4.13</t>
  </si>
  <si>
    <t>cu.m</t>
  </si>
  <si>
    <t>2.4.14</t>
  </si>
  <si>
    <t>2.4.15</t>
  </si>
  <si>
    <t>Providing cut-off trench / dam body embankment filling using clay from borrow pits or another source within a radius of 10km and compacting to 95% ASSHTO T99 density of the clay core in  layers not exceeding 150mm</t>
  </si>
  <si>
    <t>Providing cut-off trench / dam body embankment filling using clay from borrow pits or another source within a radius of 15 km and compacting to 95% ASSHTO T99 density of the clay core in  layers not exceeding 150mm</t>
  </si>
  <si>
    <t>Providing cut-off trench / dam body embankment filling using clay from borrow pits or another source within a radius of 20 km and compacting to 95% ASSHTO T99 density of the clay core in  layers not exceeding 150mm</t>
  </si>
  <si>
    <t>Providing cut-off trench / dam body embankment filling using clay from borrow pits or another source within a radius of 5km and compacting to 95% ASSHTO T99 density of the clay core in  layers not exceeding 150mm (Imported natural material other than topsoil or rock)</t>
  </si>
  <si>
    <t>2.4.16</t>
  </si>
  <si>
    <r>
      <t xml:space="preserve">Providing </t>
    </r>
    <r>
      <rPr>
        <sz val="10"/>
        <color theme="1"/>
        <rFont val="Arial"/>
        <family val="2"/>
      </rPr>
      <t>cut-off trench / dam body embankment filling using clay from borrow pits or another source within a radius of 30 km and compacting to 95% ASSHTO T99 density of the clay core in  layers not exceeding 150mm</t>
    </r>
  </si>
  <si>
    <r>
      <t>Providing  Casing embankment over homogeneous soils on D/s side</t>
    </r>
    <r>
      <rPr>
        <sz val="11"/>
        <color rgb="FF000000"/>
        <rFont val="Calibri"/>
        <family val="2"/>
        <charset val="1"/>
      </rPr>
      <t xml:space="preserve"> using gravel from borrow pits or another source within a radius of 5km approved by the Engineer and compacting to 95% ASSHTO T99 density of the clay core in  layers not exceeding 150mm</t>
    </r>
  </si>
  <si>
    <r>
      <t>Providing  Casing embankment over homogeneous soils on D/s side</t>
    </r>
    <r>
      <rPr>
        <sz val="11"/>
        <color rgb="FF000000"/>
        <rFont val="Calibri"/>
        <family val="2"/>
        <charset val="1"/>
      </rPr>
      <t xml:space="preserve"> using gravel from borrow pits or another source within a radius of 10km approved by the Engineer and compacting to 95% ASSHTO T99 density of the clay core in  layers not exceeding 150mm</t>
    </r>
  </si>
  <si>
    <r>
      <t>Providing  Casing embankment over homogeneous soils on D/s side</t>
    </r>
    <r>
      <rPr>
        <sz val="11"/>
        <color rgb="FF000000"/>
        <rFont val="Calibri"/>
        <family val="2"/>
        <charset val="1"/>
      </rPr>
      <t xml:space="preserve"> using gravel from borrow pits or another source within a radius of 15km approved by the Engineer and compacting to 95% ASSHTO T99 density of the clay core in  layers not exceeding 150mm</t>
    </r>
  </si>
  <si>
    <r>
      <t>Providing  Casing embankment over homogeneous soils on D/s side</t>
    </r>
    <r>
      <rPr>
        <sz val="11"/>
        <color rgb="FF000000"/>
        <rFont val="Calibri"/>
        <family val="2"/>
        <charset val="1"/>
      </rPr>
      <t xml:space="preserve"> using gravel from borrow pits or another source within a radius of 20km approved by the Engineer and compacting to 95% ASSHTO T99 density of the clay core in  layers not exceeding 150mm</t>
    </r>
  </si>
  <si>
    <r>
      <t>Providing  Casing embankment over homogeneous soils on D/s side</t>
    </r>
    <r>
      <rPr>
        <sz val="11"/>
        <color rgb="FF000000"/>
        <rFont val="Calibri"/>
        <family val="2"/>
        <charset val="1"/>
      </rPr>
      <t xml:space="preserve"> using gravel from borrow pits or another source within a radius of 30km approved by the Engineer and compacting to 95% ASSHTO T99 density of the clay core in  layers not exceeding 150mm</t>
    </r>
  </si>
  <si>
    <t>2.4.23</t>
  </si>
  <si>
    <t>2.4.24</t>
  </si>
  <si>
    <t>2.4.25</t>
  </si>
  <si>
    <r>
      <t xml:space="preserve">Providing and constructing </t>
    </r>
    <r>
      <rPr>
        <sz val="10"/>
        <color theme="1"/>
        <rFont val="Arial"/>
        <family val="2"/>
      </rPr>
      <t>Graded sand in Inclined/Horizontal filter/sand blanket using clean approved sand satisfying filter criteria. Borrow pit area within radius of 30km from site</t>
    </r>
  </si>
  <si>
    <r>
      <t xml:space="preserve">Providing and constructing </t>
    </r>
    <r>
      <rPr>
        <sz val="10"/>
        <color theme="1"/>
        <rFont val="Arial"/>
        <family val="2"/>
      </rPr>
      <t>Graded sand in Inclined/Horizontal filter/sand blanket using clean approved sand satisfying filter criteria. Borrow area within 350km from site</t>
    </r>
  </si>
  <si>
    <t>Providing and constructing Graded sand in Inclined/Horizontal filter/sand blanket using clean approved sand with a radius of 20km satisfying filter criteria</t>
  </si>
  <si>
    <r>
      <t xml:space="preserve">Providing and constructing </t>
    </r>
    <r>
      <rPr>
        <sz val="10"/>
        <color theme="1"/>
        <rFont val="Arial"/>
        <family val="2"/>
      </rPr>
      <t>Graded sand in Inclined/Horizontal filter/sand blanket using clean approved sand satisfying filter criteria.  Borrow area within a radius of 50km from site</t>
    </r>
  </si>
  <si>
    <t>Providing and constructing 300mm mm thick rip rap over graded filter media on embankment from approved sources within a radius of 10km</t>
  </si>
  <si>
    <t>Providing and constructing 300mm mm thick rip rap over graded filter media on embankment from approved sources within a radius of 25km</t>
  </si>
  <si>
    <t>Providing and constructing 300mm mm thick rip rap over graded filter media on embankment from approved sources within a radius of 50km</t>
  </si>
  <si>
    <t>Provide and place rock (metal) fill of grading 10-40mm size of thickness 200 mm from within a radius of 10km to receive rip rap</t>
  </si>
  <si>
    <t>Provide and place rock (metal) fill of grading 10-40mm size of thickness 200 mm from within a radius of 25km to receive rip rap</t>
  </si>
  <si>
    <t>Provide and place rock (metal) fill of grading 10-40mm size of thickness 200 mm from within a radius of 50km to receive rip rap</t>
  </si>
  <si>
    <r>
      <t>Drilling 45 to 50 mm dia holes vertical or inclined upto 10 degrees to vertical in rock /masonry/ concrete by percussion drilling using waggon drill or any other suitable equipment including cost of all materials, machinery, labour, redrilling through partially set grout wherever required etc., complete for</t>
    </r>
    <r>
      <rPr>
        <sz val="10"/>
        <color theme="1"/>
        <rFont val="Arial"/>
        <family val="2"/>
      </rPr>
      <t xml:space="preserve"> curtain grouting  with all leads and lifts.</t>
    </r>
  </si>
  <si>
    <t>2.4.2.8</t>
  </si>
  <si>
    <r>
      <t xml:space="preserve">Flushing grout holes </t>
    </r>
    <r>
      <rPr>
        <sz val="11"/>
        <color rgb="FF000000"/>
        <rFont val="Calibri "/>
        <charset val="1"/>
      </rPr>
      <t>of all sizes with water and air jets alternatively for an average period of 30 minutes including water intake observations</t>
    </r>
  </si>
  <si>
    <r>
      <t>Curtain grouting holes</t>
    </r>
    <r>
      <rPr>
        <sz val="11"/>
        <color rgb="FF000000"/>
        <rFont val="Calibri "/>
        <charset val="1"/>
      </rPr>
      <t xml:space="preserve"> in cut_off trench 2 rows @ 6m c/c, staggered for a depth of 6m each hole with neat cement grout mix of suitable consistency under specified pressure as directed in drilled holes by stage grouting method</t>
    </r>
  </si>
  <si>
    <r>
      <t>m</t>
    </r>
    <r>
      <rPr>
        <vertAlign val="superscript"/>
        <sz val="11"/>
        <rFont val="Calibri"/>
        <family val="2"/>
        <scheme val="minor"/>
      </rPr>
      <t>2</t>
    </r>
  </si>
  <si>
    <r>
      <t>0.25 m</t>
    </r>
    <r>
      <rPr>
        <vertAlign val="superscript"/>
        <sz val="11"/>
        <rFont val="Calibri"/>
        <family val="2"/>
        <scheme val="minor"/>
      </rPr>
      <t>3</t>
    </r>
    <r>
      <rPr>
        <sz val="11"/>
        <rFont val="Calibri"/>
        <family val="2"/>
        <scheme val="minor"/>
      </rPr>
      <t xml:space="preserve"> bucket.</t>
    </r>
  </si>
  <si>
    <r>
      <t>0.5m</t>
    </r>
    <r>
      <rPr>
        <vertAlign val="superscript"/>
        <sz val="11"/>
        <rFont val="Calibri"/>
        <family val="2"/>
        <scheme val="minor"/>
      </rPr>
      <t>3</t>
    </r>
    <r>
      <rPr>
        <sz val="11"/>
        <rFont val="Calibri"/>
        <family val="2"/>
        <scheme val="minor"/>
      </rPr>
      <t xml:space="preserve"> bucket.</t>
    </r>
  </si>
  <si>
    <r>
      <t>1.0m</t>
    </r>
    <r>
      <rPr>
        <vertAlign val="superscript"/>
        <sz val="11"/>
        <rFont val="Calibri"/>
        <family val="2"/>
        <scheme val="minor"/>
      </rPr>
      <t xml:space="preserve">3 </t>
    </r>
    <r>
      <rPr>
        <sz val="11"/>
        <rFont val="Calibri"/>
        <family val="2"/>
        <scheme val="minor"/>
      </rPr>
      <t>bucket.</t>
    </r>
  </si>
  <si>
    <r>
      <t xml:space="preserve">    (i)  1m</t>
    </r>
    <r>
      <rPr>
        <vertAlign val="superscript"/>
        <sz val="11"/>
        <rFont val="Calibri"/>
        <family val="2"/>
        <scheme val="minor"/>
      </rPr>
      <t>3</t>
    </r>
    <r>
      <rPr>
        <sz val="11"/>
        <rFont val="Calibri"/>
        <family val="2"/>
        <scheme val="minor"/>
      </rPr>
      <t xml:space="preserve"> bucket.</t>
    </r>
  </si>
  <si>
    <r>
      <t xml:space="preserve">    (ii)  1.5m</t>
    </r>
    <r>
      <rPr>
        <vertAlign val="superscript"/>
        <sz val="11"/>
        <rFont val="Calibri"/>
        <family val="2"/>
        <scheme val="minor"/>
      </rPr>
      <t>3</t>
    </r>
    <r>
      <rPr>
        <sz val="11"/>
        <rFont val="Calibri"/>
        <family val="2"/>
        <scheme val="minor"/>
      </rPr>
      <t xml:space="preserve"> bucket.</t>
    </r>
  </si>
  <si>
    <r>
      <t>1m</t>
    </r>
    <r>
      <rPr>
        <vertAlign val="superscript"/>
        <sz val="11"/>
        <rFont val="Calibri"/>
        <family val="2"/>
        <scheme val="minor"/>
      </rPr>
      <t>3</t>
    </r>
    <r>
      <rPr>
        <sz val="11"/>
        <rFont val="Calibri"/>
        <family val="2"/>
        <scheme val="minor"/>
      </rPr>
      <t xml:space="preserve"> capacity</t>
    </r>
  </si>
  <si>
    <r>
      <t>2m</t>
    </r>
    <r>
      <rPr>
        <vertAlign val="superscript"/>
        <sz val="11"/>
        <rFont val="Calibri"/>
        <family val="2"/>
        <scheme val="minor"/>
      </rPr>
      <t>3</t>
    </r>
    <r>
      <rPr>
        <sz val="11"/>
        <rFont val="Calibri"/>
        <family val="2"/>
        <scheme val="minor"/>
      </rPr>
      <t xml:space="preserve"> capacity</t>
    </r>
  </si>
  <si>
    <r>
      <t>3m</t>
    </r>
    <r>
      <rPr>
        <vertAlign val="superscript"/>
        <sz val="11"/>
        <rFont val="Calibri"/>
        <family val="2"/>
        <scheme val="minor"/>
      </rPr>
      <t>3</t>
    </r>
    <r>
      <rPr>
        <sz val="11"/>
        <rFont val="Calibri"/>
        <family val="2"/>
        <scheme val="minor"/>
      </rPr>
      <t xml:space="preserve"> capacity</t>
    </r>
  </si>
  <si>
    <t>Contractor's handling charge on all provisional sums 1.4.1, 1.4.2, 1.4.3, 1.4.4, 1.4.5, 1.4.6, 1.4.7, 1.4.8, 1.4.9 and 1.4.10 above.</t>
  </si>
  <si>
    <t xml:space="preserve">Purchase of specialised computer software and license package for Geostudio modelling software for use by the Client's technical staff </t>
  </si>
  <si>
    <t>ENVIRONMENTAL, SOCIAL, HEALTH &amp; SAFETY ACTIVITIES</t>
  </si>
  <si>
    <t xml:space="preserve">Environmental &amp; Social Protection / Mitigation Actvities </t>
  </si>
  <si>
    <t xml:space="preserve">Develop and operationalize a strict recruitment plan and code of conduct for employees and workers; Develop a communication and sensitization plan for employees, workers and general public about HIV/AIDS, accident prevention, child abuse and gender-based violence including the use of IEC material. </t>
  </si>
  <si>
    <t xml:space="preserve">Provide free HIV/AIDS testing, counselling and condom distribution on a monthly basis. </t>
  </si>
  <si>
    <t xml:space="preserve">Develop and implement a vegetation cover and drainage management plan for all sites where excavation and landfill will take place to prevent soil erosion and degradation. </t>
  </si>
  <si>
    <t xml:space="preserve">Installation of silencers / sound attenuation canopies for equipment that emit excessive noise. Installation and maintenance of noise measuring equipment to measure the level of noise at specific sites during noise generating activities. Ensure availability of earmuffs at the site for worker and visitors. </t>
  </si>
  <si>
    <t xml:space="preserve">Sprinkle water on all excavated sites and dusty vehicle pathways and limit vehicle speeds. Provide tarpaulin covers for vehicles while hauling dust generating materials. Provide dust masks for all workers and visitors, as required during the project period. </t>
  </si>
  <si>
    <t xml:space="preserve">Routine and regular servicing and maintenance of all vehicles and equipment. Provisions of nose and mouth masks for worker operation near exhaust fumes generating equipment. </t>
  </si>
  <si>
    <t>Acquire approvals for borrow pits, sand and aggregate mines, dumping sites by the relevant authorities. Prepare, acquire approval and implement the site management plan</t>
  </si>
  <si>
    <t>Prepare and acquire approval and implement site waste management plan.</t>
  </si>
  <si>
    <t xml:space="preserve">Prepare and acquire approval and implement site human waste management plan. Sensitize workers about the dangers of open defecation. Sensitize workers about proper toilet use and handwashing. </t>
  </si>
  <si>
    <t>Prepare and acquire approval and implement site accident management plan. Undertake site safety training for all workers regularly. Purchase and ensure workers and visitors wear all the necessary PPE (e.g nose masks, ear muffs, heavy duty shoes, heavy duty gloves, reflector jackets, helmets, eye gaggles, life jackets) at all times while on the sites.</t>
  </si>
  <si>
    <t>Preparation of Campsite project brief and Contractor’s Environmental and Social Management Plan and acquiring NEMA approvals</t>
  </si>
  <si>
    <t xml:space="preserve">Health and Safety Protection / Mitigation Activities </t>
  </si>
  <si>
    <t>Store and dispose off hazardous wastes and raw material (e.g.fuel or chemicals) - storage of hydrocarbons (disposal charge per quarter)</t>
  </si>
  <si>
    <t>Confine access to restricted work sites (including hoarding, hiring of security guards)</t>
  </si>
  <si>
    <t xml:space="preserve">Preparation, approval and implementation of the Traffic Management Plan (TMP) </t>
  </si>
  <si>
    <t xml:space="preserve">Preparation, approval and implementation of Fire Management Plan                                                                                                                                                                                                         </t>
  </si>
  <si>
    <t>Installation of a fully equiped first aid room</t>
  </si>
  <si>
    <t xml:space="preserve">Hire of a trained Nurse and Social Development Expert for the duration of the project </t>
  </si>
  <si>
    <t>Signing of an MOU with a referral hospital to provide ambulance services and handling severe cases /emergencies</t>
  </si>
  <si>
    <t>Purchase and maintenance of drinking water dispensers</t>
  </si>
  <si>
    <t>Installation and maintenance of hand washing facilities with soap and water at all project sites</t>
  </si>
  <si>
    <t xml:space="preserve">Provision of appropriate and safe  transportation for all workers to, from and within work sites. Transportation vehicle should not be an open top vehicle. There should be provision for sitting, or supported standing, and protection from whether and environment elements, i.e. sunshine, rain and dust for the duration of the project </t>
  </si>
  <si>
    <t>1.12.1</t>
  </si>
  <si>
    <t>1.12.1.1</t>
  </si>
  <si>
    <t>1.12.1.2</t>
  </si>
  <si>
    <t>1.12.1.3</t>
  </si>
  <si>
    <t>1.12.1.4</t>
  </si>
  <si>
    <t>1.12.1.5</t>
  </si>
  <si>
    <t>1.12.1.6</t>
  </si>
  <si>
    <t>1.12.1.7</t>
  </si>
  <si>
    <t>1.12.1.8</t>
  </si>
  <si>
    <t>1.12.1.9</t>
  </si>
  <si>
    <t>1.12.1.10</t>
  </si>
  <si>
    <t>1.12.1.11</t>
  </si>
  <si>
    <t>1.12.1.12</t>
  </si>
  <si>
    <t>1.12.2</t>
  </si>
  <si>
    <t>1.12.2.1</t>
  </si>
  <si>
    <t>1.12.2.2</t>
  </si>
  <si>
    <t>1.12.2.3</t>
  </si>
  <si>
    <t>1.12.2.4</t>
  </si>
  <si>
    <t>1.12.2.5</t>
  </si>
  <si>
    <t>1.12.2.6</t>
  </si>
  <si>
    <t>1.12.2.7</t>
  </si>
  <si>
    <t>1.12.2.8</t>
  </si>
  <si>
    <t>1.12.2.9</t>
  </si>
  <si>
    <t>1.12.2.10</t>
  </si>
  <si>
    <t>COLLECTION PAGE</t>
  </si>
  <si>
    <t>Collection, Page 1</t>
  </si>
  <si>
    <t>Collection, Page 2</t>
  </si>
  <si>
    <t>Collection, Page 3</t>
  </si>
  <si>
    <t>Collection, Page 4</t>
  </si>
  <si>
    <t>Collection, Page 5</t>
  </si>
  <si>
    <t>Page Total Carried to Collection Page</t>
  </si>
  <si>
    <t>Collection, Page 6</t>
  </si>
  <si>
    <t>Total carried to Collection Page</t>
  </si>
  <si>
    <t xml:space="preserve">Carry out bore hole siting, Mobilise  drilling equipment, personel and materials to and from site, Borehole Drilling   and installation of 5'' casings to the the bottom of 60m  also perform  test pumping 48hrs + 2hr step tests Supply and installation 5'' pedestal plus a hand pump on a concrete platform </t>
  </si>
  <si>
    <t>Contractor's handling charge on all provisional sums under above</t>
  </si>
  <si>
    <t>Contractor's handling charge on provisional sums above</t>
  </si>
  <si>
    <t>5.3.3</t>
  </si>
  <si>
    <t>5.3.4</t>
  </si>
  <si>
    <t>5.3.5</t>
  </si>
  <si>
    <t>5.3.6</t>
  </si>
  <si>
    <t>5.3.7</t>
  </si>
  <si>
    <t>Purchase of surveying equipment; Differential GPS - Trimble R12, for use by the Client according to specifications (Equipment to be retained by the Client on project completion).</t>
  </si>
  <si>
    <t>P.sum</t>
  </si>
  <si>
    <t>1.8.9</t>
  </si>
  <si>
    <t>This includes clearing and removal of natural and artificial objects and obstructions which are above the original surface.</t>
  </si>
  <si>
    <t>Dam Basin</t>
  </si>
  <si>
    <t>Dam site</t>
  </si>
  <si>
    <t xml:space="preserve">Clear and remove vegetation from dam site &amp; down stream by stripping off 300mm of top soil and cart to spoil for a distance not more than 5km away. </t>
  </si>
  <si>
    <t>2.3.1.1</t>
  </si>
  <si>
    <t>2.3.2.1</t>
  </si>
  <si>
    <t>Trees</t>
  </si>
  <si>
    <t>Cut and dispose off trees of the following girth; include removal of stump and backfilling the hole left with top soil</t>
  </si>
  <si>
    <t>2.3.1.2</t>
  </si>
  <si>
    <t>2.3.1.3</t>
  </si>
  <si>
    <t>2.3.1.4</t>
  </si>
  <si>
    <t>2.3.1.5</t>
  </si>
  <si>
    <t>BILL NO. 5: DAY WORKS</t>
  </si>
  <si>
    <t>5.1.3</t>
  </si>
  <si>
    <t>5.1.4</t>
  </si>
  <si>
    <t>5.1.5</t>
  </si>
  <si>
    <t>5.1.6</t>
  </si>
  <si>
    <t>5.2</t>
  </si>
  <si>
    <t>5.2.3</t>
  </si>
  <si>
    <t>5.2.4</t>
  </si>
  <si>
    <t>5.2.5</t>
  </si>
  <si>
    <t>5.2.6</t>
  </si>
  <si>
    <t>5.2.7</t>
  </si>
  <si>
    <t>5.2.8</t>
  </si>
  <si>
    <t>5.2.9</t>
  </si>
  <si>
    <t>5.2.10</t>
  </si>
  <si>
    <t>5.2.11</t>
  </si>
  <si>
    <t>5.2.12</t>
  </si>
  <si>
    <t>5.2.13</t>
  </si>
  <si>
    <t>5.2.14</t>
  </si>
  <si>
    <t>5.2.15</t>
  </si>
  <si>
    <t>5.2.16</t>
  </si>
  <si>
    <t>5.2.17</t>
  </si>
  <si>
    <t>5.2.18</t>
  </si>
  <si>
    <t>5.2.19</t>
  </si>
  <si>
    <t>5.2.20</t>
  </si>
  <si>
    <t>5.2.21</t>
  </si>
  <si>
    <t>5.2.22</t>
  </si>
  <si>
    <t>5.2.23</t>
  </si>
  <si>
    <t>5.2.24</t>
  </si>
  <si>
    <t>5.2.25</t>
  </si>
  <si>
    <t>5.2.26</t>
  </si>
  <si>
    <t>5.2.27</t>
  </si>
  <si>
    <t>5.2.28</t>
  </si>
  <si>
    <t>5.2.29</t>
  </si>
  <si>
    <t>5.2.30</t>
  </si>
  <si>
    <t>5.2.31</t>
  </si>
  <si>
    <t>5.2.32</t>
  </si>
  <si>
    <t>5.2.33</t>
  </si>
  <si>
    <t>5.2.34</t>
  </si>
  <si>
    <t>5.3.8</t>
  </si>
  <si>
    <t>5.3.9</t>
  </si>
  <si>
    <t>5.3.10</t>
  </si>
  <si>
    <t>5.3.11</t>
  </si>
  <si>
    <t>5.3.12</t>
  </si>
  <si>
    <t>5.3.13</t>
  </si>
  <si>
    <t>5.3.14</t>
  </si>
  <si>
    <t>5.3.15</t>
  </si>
  <si>
    <t>5.3.16</t>
  </si>
  <si>
    <t>5.3.17</t>
  </si>
  <si>
    <t>5.3.18</t>
  </si>
  <si>
    <t>5.3.19</t>
  </si>
  <si>
    <t>5.3.20</t>
  </si>
  <si>
    <t>5.3.21</t>
  </si>
  <si>
    <t>5.3.22</t>
  </si>
  <si>
    <t>5.3.23</t>
  </si>
  <si>
    <t>5.3.24</t>
  </si>
  <si>
    <t>5.3.25</t>
  </si>
  <si>
    <t>5.3.26</t>
  </si>
  <si>
    <t>5.3.27</t>
  </si>
  <si>
    <t>5.3.28</t>
  </si>
  <si>
    <t>5.3.29</t>
  </si>
  <si>
    <t>5.3.30</t>
  </si>
  <si>
    <t>5.3.31</t>
  </si>
  <si>
    <t>5.3.32</t>
  </si>
  <si>
    <t>5.3.33</t>
  </si>
  <si>
    <t>5.3.34</t>
  </si>
  <si>
    <t>5.3.35</t>
  </si>
  <si>
    <t>5.3.36</t>
  </si>
  <si>
    <t>5.3.37</t>
  </si>
  <si>
    <t>5.3.38</t>
  </si>
  <si>
    <t>5.3.39</t>
  </si>
  <si>
    <t>5.3.40</t>
  </si>
  <si>
    <t>5.3.41</t>
  </si>
  <si>
    <t>5.3.42</t>
  </si>
  <si>
    <t>1.7.2</t>
  </si>
  <si>
    <t xml:space="preserve">Monthly testing of physical and biological parameters of water samples from the lake  (results of water quality analysis) and  keeping track of the water quality during construction of the dam and intake works (monthly reports) </t>
  </si>
  <si>
    <t>Environmental and Social (ES) Performance Security</t>
  </si>
  <si>
    <t>1.1.6</t>
  </si>
  <si>
    <t>BILL OF QUANTITIES</t>
  </si>
  <si>
    <r>
      <t>PROJECT ID NO:</t>
    </r>
    <r>
      <rPr>
        <sz val="16"/>
        <rFont val="Times New Roman"/>
        <family val="1"/>
        <charset val="1"/>
      </rPr>
      <t xml:space="preserve"> </t>
    </r>
    <r>
      <rPr>
        <b/>
        <sz val="16"/>
        <rFont val="Times New Roman"/>
        <family val="1"/>
        <charset val="1"/>
      </rPr>
      <t>P163836</t>
    </r>
  </si>
  <si>
    <t>VOLUME 2 - BILL OF QUANTITIES</t>
  </si>
  <si>
    <t xml:space="preserve">Provide a site laboratory room including all furniture and apparatus/equipment with a full time laboratory Technician for undertaking the following on-site quality control tests. Rate to include costs of performing the following tests as shall be required and instructed by the Supervising Engineer during the course of execution of the contract.                                                      </t>
  </si>
  <si>
    <t>MWE/WRKS/20-21/00005</t>
  </si>
  <si>
    <t>ISSUED DECEMBER 2020</t>
  </si>
  <si>
    <t>CONSTRUCTION WORKS FOR KABUYANDA EARTH DAM IN ISINGIRO DISTRICT</t>
  </si>
  <si>
    <t xml:space="preserve">   CONSTRUCTION WORKS FOR KABUYANDA EARTH DAM IN ISINGIRO DISTRICT</t>
  </si>
  <si>
    <t xml:space="preserve">Allow for detailed topographical surveys of the entire dam and reservoir area to be carried out during construction. Topographical maps shall be produced at reasonable contour intervals, as shall be directed by the Supervising Consultant, for use during construction. </t>
  </si>
  <si>
    <t>Clear dam basin of all vegetation, shrubs and trees of 500mm girth diameter and less by stripping off top soil to a depth of 300mm, cart to spoil for a distance not more than 5km away.</t>
  </si>
  <si>
    <t xml:space="preserve">Access Roads to dam site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</si>
</sst>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_(* \(#,##0.00\);_(* &quot;-&quot;??_);_(@_)"/>
    <numFmt numFmtId="164" formatCode="_-* #,##0_-;\-* #,##0_-;_-* &quot;-&quot;_-;_-@_-"/>
    <numFmt numFmtId="165" formatCode="0.0"/>
    <numFmt numFmtId="166" formatCode="_(* #,##0_);_(* \(#,##0\);_(* \-??_);_(@_)"/>
    <numFmt numFmtId="167" formatCode="#,##0.00\ ;&quot; (&quot;#,##0.00\);&quot; -&quot;#\ ;@\ "/>
    <numFmt numFmtId="168" formatCode="#,##0\ ;&quot; (&quot;#,##0\);&quot; -&quot;#\ ;@\ "/>
    <numFmt numFmtId="169" formatCode="_(* #,##0.00_);_(* \(#,##0.00\);_(* \-??_);_(@_)"/>
    <numFmt numFmtId="170" formatCode="_-* #,##0_-;\-* #,##0_-;_-* \-??_-;_-@_-"/>
    <numFmt numFmtId="171" formatCode="#,##0.0_);\(#,##0.0\)"/>
    <numFmt numFmtId="172" formatCode="#,##0.0\ ;&quot; (&quot;#,##0.0\);&quot; -&quot;#\ ;@\ "/>
    <numFmt numFmtId="173" formatCode="#,##0.0"/>
    <numFmt numFmtId="174" formatCode="General&quot; mm dia bars&quot;"/>
    <numFmt numFmtId="175" formatCode="_ * #,##0_ ;_ * \-#,##0_ ;_ * \-??_ ;_ @_ "/>
    <numFmt numFmtId="176" formatCode="_(* #,##0_);_(* \(#,##0\);_(* &quot;-&quot;??_);_(@_)"/>
    <numFmt numFmtId="177" formatCode="_ * #,##0.00_ ;_ * \-#,##0.00_ ;_ * &quot;-&quot;??_ ;_ @_ "/>
  </numFmts>
  <fonts count="57">
    <font>
      <sz val="10"/>
      <name val="Arial"/>
      <family val="2"/>
      <charset val="1"/>
    </font>
    <font>
      <sz val="11"/>
      <color theme="1"/>
      <name val="Calibri"/>
      <family val="2"/>
      <scheme val="minor"/>
    </font>
    <font>
      <b/>
      <sz val="10"/>
      <name val="Arial"/>
      <family val="2"/>
      <charset val="1"/>
    </font>
    <font>
      <sz val="10"/>
      <name val="Times New Roman"/>
      <family val="1"/>
      <charset val="1"/>
    </font>
    <font>
      <b/>
      <sz val="20"/>
      <name val="Times New Roman"/>
      <family val="1"/>
      <charset val="1"/>
    </font>
    <font>
      <b/>
      <sz val="11"/>
      <name val="Times New Roman"/>
      <family val="1"/>
      <charset val="1"/>
    </font>
    <font>
      <b/>
      <sz val="18"/>
      <name val="Times New Roman"/>
      <family val="1"/>
      <charset val="1"/>
    </font>
    <font>
      <b/>
      <sz val="17"/>
      <name val="Times New Roman"/>
      <family val="1"/>
      <charset val="1"/>
    </font>
    <font>
      <b/>
      <sz val="16"/>
      <name val="Times New Roman"/>
      <family val="1"/>
      <charset val="1"/>
    </font>
    <font>
      <sz val="9"/>
      <name val="Times New Roman"/>
      <family val="1"/>
      <charset val="1"/>
    </font>
    <font>
      <b/>
      <sz val="14.5"/>
      <name val="Times New Roman"/>
      <family val="1"/>
      <charset val="1"/>
    </font>
    <font>
      <sz val="16"/>
      <name val="Times New Roman"/>
      <family val="1"/>
      <charset val="1"/>
    </font>
    <font>
      <b/>
      <sz val="14"/>
      <name val="Times New Roman"/>
      <family val="1"/>
      <charset val="1"/>
    </font>
    <font>
      <sz val="11"/>
      <color rgb="FF000000"/>
      <name val="Calibri"/>
      <family val="2"/>
      <charset val="1"/>
    </font>
    <font>
      <b/>
      <sz val="14"/>
      <color rgb="FF000000"/>
      <name val="Times New Roman"/>
      <family val="1"/>
      <charset val="1"/>
    </font>
    <font>
      <sz val="11"/>
      <name val="Calibri"/>
      <family val="2"/>
      <charset val="1"/>
    </font>
    <font>
      <b/>
      <sz val="11"/>
      <name val="Calibri"/>
      <family val="2"/>
      <charset val="1"/>
    </font>
    <font>
      <sz val="10"/>
      <color rgb="FF000000"/>
      <name val="Arial"/>
      <family val="2"/>
      <charset val="1"/>
    </font>
    <font>
      <b/>
      <sz val="11"/>
      <color rgb="FF000000"/>
      <name val="Calibri"/>
      <family val="2"/>
      <charset val="1"/>
    </font>
    <font>
      <sz val="11"/>
      <color rgb="FFFF0000"/>
      <name val="Calibri"/>
      <family val="2"/>
      <charset val="1"/>
    </font>
    <font>
      <vertAlign val="superscript"/>
      <sz val="10"/>
      <name val="Arial"/>
      <family val="2"/>
      <charset val="1"/>
    </font>
    <font>
      <vertAlign val="superscript"/>
      <sz val="11"/>
      <name val="Calibri"/>
      <family val="2"/>
      <charset val="1"/>
    </font>
    <font>
      <sz val="11"/>
      <color rgb="FF000000"/>
      <name val="Calibri "/>
      <charset val="1"/>
    </font>
    <font>
      <vertAlign val="superscript"/>
      <sz val="10"/>
      <color rgb="FF000000"/>
      <name val="Arial"/>
      <family val="2"/>
      <charset val="1"/>
    </font>
    <font>
      <sz val="10"/>
      <color rgb="FF000000"/>
      <name val="Calibri"/>
      <family val="2"/>
      <charset val="1"/>
    </font>
    <font>
      <sz val="14"/>
      <name val="Calibri"/>
      <family val="2"/>
      <charset val="1"/>
    </font>
    <font>
      <b/>
      <sz val="10"/>
      <color rgb="FF000000"/>
      <name val="Arial"/>
      <family val="2"/>
      <charset val="1"/>
    </font>
    <font>
      <sz val="11"/>
      <color rgb="FF000000"/>
      <name val="Arial"/>
      <family val="2"/>
      <charset val="1"/>
    </font>
    <font>
      <b/>
      <sz val="12"/>
      <color rgb="FF000000"/>
      <name val="Times New Roman"/>
      <family val="1"/>
      <charset val="1"/>
    </font>
    <font>
      <sz val="12"/>
      <color rgb="FF000000"/>
      <name val="Times New Roman"/>
      <family val="1"/>
      <charset val="1"/>
    </font>
    <font>
      <b/>
      <i/>
      <sz val="10"/>
      <name val="Arial"/>
      <family val="2"/>
      <charset val="1"/>
    </font>
    <font>
      <sz val="11"/>
      <name val="Arial"/>
      <family val="2"/>
      <charset val="1"/>
    </font>
    <font>
      <b/>
      <sz val="11"/>
      <name val="Arial"/>
      <family val="2"/>
      <charset val="1"/>
    </font>
    <font>
      <sz val="10"/>
      <name val="Arial"/>
      <family val="2"/>
      <charset val="1"/>
    </font>
    <font>
      <sz val="10"/>
      <color theme="1"/>
      <name val="Arial"/>
      <family val="2"/>
      <charset val="1"/>
    </font>
    <font>
      <b/>
      <sz val="11"/>
      <color rgb="FF000000"/>
      <name val="Calibri"/>
      <family val="2"/>
    </font>
    <font>
      <b/>
      <i/>
      <sz val="11"/>
      <name val="Calibri"/>
      <family val="2"/>
      <charset val="1"/>
    </font>
    <font>
      <b/>
      <i/>
      <sz val="11"/>
      <color rgb="FF000000"/>
      <name val="Calibri"/>
      <family val="2"/>
      <charset val="1"/>
    </font>
    <font>
      <sz val="10"/>
      <name val="Arial"/>
      <family val="2"/>
    </font>
    <font>
      <sz val="11"/>
      <color theme="1"/>
      <name val="Calibri"/>
      <family val="2"/>
      <charset val="1"/>
    </font>
    <font>
      <sz val="10"/>
      <color theme="1"/>
      <name val="Arial"/>
      <family val="2"/>
    </font>
    <font>
      <b/>
      <sz val="11"/>
      <color theme="1"/>
      <name val="Calibri"/>
      <family val="2"/>
      <charset val="1"/>
    </font>
    <font>
      <sz val="8"/>
      <name val="Arial"/>
      <family val="2"/>
      <charset val="1"/>
    </font>
    <font>
      <sz val="11"/>
      <color rgb="FF000000"/>
      <name val="Calibri"/>
      <family val="2"/>
      <scheme val="minor"/>
    </font>
    <font>
      <b/>
      <sz val="11"/>
      <name val="Calibri"/>
      <family val="2"/>
      <scheme val="minor"/>
    </font>
    <font>
      <b/>
      <sz val="11"/>
      <color rgb="FF000000"/>
      <name val="Calibri"/>
      <family val="2"/>
      <scheme val="minor"/>
    </font>
    <font>
      <sz val="11"/>
      <name val="Calibri"/>
      <family val="2"/>
      <scheme val="minor"/>
    </font>
    <font>
      <vertAlign val="superscript"/>
      <sz val="11"/>
      <name val="Calibri"/>
      <family val="2"/>
      <scheme val="minor"/>
    </font>
    <font>
      <sz val="12"/>
      <color theme="1"/>
      <name val="Times New Roman"/>
      <family val="1"/>
      <charset val="1"/>
    </font>
    <font>
      <b/>
      <u/>
      <sz val="11"/>
      <name val="Calibri"/>
      <family val="2"/>
      <scheme val="minor"/>
    </font>
    <font>
      <b/>
      <sz val="10"/>
      <name val="Arial"/>
      <family val="2"/>
    </font>
    <font>
      <sz val="10"/>
      <color rgb="FF000000"/>
      <name val="Arial"/>
      <family val="2"/>
    </font>
    <font>
      <sz val="11"/>
      <color indexed="8"/>
      <name val="Calibri"/>
      <family val="2"/>
    </font>
    <font>
      <b/>
      <sz val="11"/>
      <name val="Calibri"/>
      <family val="2"/>
    </font>
    <font>
      <sz val="11"/>
      <color rgb="FF000000"/>
      <name val="Calibri"/>
      <family val="2"/>
    </font>
    <font>
      <sz val="10"/>
      <color rgb="FFFF0000"/>
      <name val="Arial"/>
      <family val="2"/>
    </font>
    <font>
      <b/>
      <sz val="15"/>
      <color rgb="FF000000"/>
      <name val="Times New Roman"/>
      <family val="1"/>
    </font>
  </fonts>
  <fills count="4">
    <fill>
      <patternFill patternType="none"/>
    </fill>
    <fill>
      <patternFill patternType="gray125"/>
    </fill>
    <fill>
      <patternFill patternType="solid">
        <fgColor rgb="FFFFFFFF"/>
        <bgColor rgb="FFFFFFCC"/>
      </patternFill>
    </fill>
    <fill>
      <patternFill patternType="solid">
        <fgColor rgb="FFFCD5B5"/>
        <bgColor rgb="FFFFFFCC"/>
      </patternFill>
    </fill>
  </fills>
  <borders count="77">
    <border>
      <left/>
      <right/>
      <top/>
      <bottom/>
      <diagonal/>
    </border>
    <border>
      <left style="medium">
        <color auto="1"/>
      </left>
      <right style="thin">
        <color auto="1"/>
      </right>
      <top/>
      <bottom style="hair">
        <color rgb="FF8EB4E3"/>
      </bottom>
      <diagonal/>
    </border>
    <border>
      <left style="thin">
        <color auto="1"/>
      </left>
      <right style="thin">
        <color auto="1"/>
      </right>
      <top/>
      <bottom style="hair">
        <color rgb="FF8EB4E3"/>
      </bottom>
      <diagonal/>
    </border>
    <border>
      <left/>
      <right style="medium">
        <color auto="1"/>
      </right>
      <top/>
      <bottom style="hair">
        <color rgb="FF8EB4E3"/>
      </bottom>
      <diagonal/>
    </border>
    <border>
      <left style="thin">
        <color auto="1"/>
      </left>
      <right style="thin">
        <color auto="1"/>
      </right>
      <top style="hair">
        <color rgb="FF8EB4E3"/>
      </top>
      <bottom style="hair">
        <color rgb="FF8EB4E3"/>
      </bottom>
      <diagonal/>
    </border>
    <border>
      <left/>
      <right style="medium">
        <color auto="1"/>
      </right>
      <top style="hair">
        <color rgb="FF8EB4E3"/>
      </top>
      <bottom style="hair">
        <color rgb="FF8EB4E3"/>
      </bottom>
      <diagonal/>
    </border>
    <border>
      <left/>
      <right style="medium">
        <color auto="1"/>
      </right>
      <top style="thin">
        <color auto="1"/>
      </top>
      <bottom style="thin">
        <color auto="1"/>
      </bottom>
      <diagonal/>
    </border>
    <border>
      <left/>
      <right style="medium">
        <color auto="1"/>
      </right>
      <top/>
      <bottom/>
      <diagonal/>
    </border>
    <border>
      <left/>
      <right style="medium">
        <color auto="1"/>
      </right>
      <top/>
      <bottom style="double">
        <color auto="1"/>
      </bottom>
      <diagonal/>
    </border>
    <border>
      <left/>
      <right style="medium">
        <color auto="1"/>
      </right>
      <top/>
      <bottom style="medium">
        <color auto="1"/>
      </bottom>
      <diagonal/>
    </border>
    <border>
      <left style="hair">
        <color auto="1"/>
      </left>
      <right style="hair">
        <color auto="1"/>
      </right>
      <top style="hair">
        <color auto="1"/>
      </top>
      <bottom style="hair">
        <color auto="1"/>
      </bottom>
      <diagonal/>
    </border>
    <border>
      <left/>
      <right/>
      <top/>
      <bottom style="thin">
        <color rgb="FFC5D9F1"/>
      </bottom>
      <diagonal/>
    </border>
    <border>
      <left style="medium">
        <color auto="1"/>
      </left>
      <right style="medium">
        <color auto="1"/>
      </right>
      <top style="medium">
        <color auto="1"/>
      </top>
      <bottom style="medium">
        <color auto="1"/>
      </bottom>
      <diagonal/>
    </border>
    <border>
      <left/>
      <right/>
      <top style="thin">
        <color rgb="FFC5D9F1"/>
      </top>
      <bottom style="medium">
        <color auto="1"/>
      </bottom>
      <diagonal/>
    </border>
    <border>
      <left style="thin">
        <color auto="1"/>
      </left>
      <right style="thin">
        <color auto="1"/>
      </right>
      <top style="medium">
        <color auto="1"/>
      </top>
      <bottom style="double">
        <color auto="1"/>
      </bottom>
      <diagonal/>
    </border>
    <border>
      <left style="medium">
        <color auto="1"/>
      </left>
      <right/>
      <top/>
      <bottom style="hair">
        <color rgb="FF8EB4E3"/>
      </bottom>
      <diagonal/>
    </border>
    <border>
      <left/>
      <right/>
      <top/>
      <bottom style="hair">
        <color rgb="FF8EB4E3"/>
      </bottom>
      <diagonal/>
    </border>
    <border>
      <left style="thin">
        <color auto="1"/>
      </left>
      <right style="medium">
        <color auto="1"/>
      </right>
      <top/>
      <bottom style="hair">
        <color rgb="FF8EB4E3"/>
      </bottom>
      <diagonal/>
    </border>
    <border>
      <left style="medium">
        <color auto="1"/>
      </left>
      <right/>
      <top style="hair">
        <color rgb="FF8EB4E3"/>
      </top>
      <bottom style="hair">
        <color rgb="FF8EB4E3"/>
      </bottom>
      <diagonal/>
    </border>
    <border>
      <left/>
      <right/>
      <top style="hair">
        <color rgb="FF8EB4E3"/>
      </top>
      <bottom style="hair">
        <color rgb="FF8EB4E3"/>
      </bottom>
      <diagonal/>
    </border>
    <border>
      <left style="thin">
        <color auto="1"/>
      </left>
      <right style="medium">
        <color auto="1"/>
      </right>
      <top style="hair">
        <color rgb="FF8EB4E3"/>
      </top>
      <bottom style="hair">
        <color rgb="FF8EB4E3"/>
      </bottom>
      <diagonal/>
    </border>
    <border>
      <left style="medium">
        <color auto="1"/>
      </left>
      <right/>
      <top style="thin">
        <color auto="1"/>
      </top>
      <bottom style="thin">
        <color auto="1"/>
      </bottom>
      <diagonal/>
    </border>
    <border>
      <left style="thin">
        <color auto="1"/>
      </left>
      <right style="hair">
        <color rgb="FF8EB4E3"/>
      </right>
      <top style="thin">
        <color auto="1"/>
      </top>
      <bottom style="thin">
        <color auto="1"/>
      </bottom>
      <diagonal/>
    </border>
    <border>
      <left style="medium">
        <color auto="1"/>
      </left>
      <right/>
      <top/>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hair">
        <color auto="1"/>
      </left>
      <right style="hair">
        <color auto="1"/>
      </right>
      <top/>
      <bottom style="hair">
        <color auto="1"/>
      </bottom>
      <diagonal/>
    </border>
    <border>
      <left style="medium">
        <color indexed="64"/>
      </left>
      <right style="hair">
        <color auto="1"/>
      </right>
      <top style="medium">
        <color indexed="64"/>
      </top>
      <bottom style="double">
        <color indexed="64"/>
      </bottom>
      <diagonal/>
    </border>
    <border>
      <left style="hair">
        <color auto="1"/>
      </left>
      <right style="hair">
        <color auto="1"/>
      </right>
      <top style="medium">
        <color indexed="64"/>
      </top>
      <bottom style="double">
        <color indexed="64"/>
      </bottom>
      <diagonal/>
    </border>
    <border>
      <left style="hair">
        <color auto="1"/>
      </left>
      <right style="medium">
        <color indexed="64"/>
      </right>
      <top style="medium">
        <color indexed="64"/>
      </top>
      <bottom style="double">
        <color indexed="64"/>
      </bottom>
      <diagonal/>
    </border>
    <border>
      <left style="medium">
        <color indexed="64"/>
      </left>
      <right style="hair">
        <color auto="1"/>
      </right>
      <top/>
      <bottom style="hair">
        <color auto="1"/>
      </bottom>
      <diagonal/>
    </border>
    <border>
      <left style="hair">
        <color auto="1"/>
      </left>
      <right style="medium">
        <color indexed="64"/>
      </right>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top style="thin">
        <color auto="1"/>
      </top>
      <bottom style="medium">
        <color indexed="64"/>
      </bottom>
      <diagonal/>
    </border>
    <border>
      <left/>
      <right/>
      <top style="thin">
        <color indexed="64"/>
      </top>
      <bottom style="medium">
        <color indexed="64"/>
      </bottom>
      <diagonal/>
    </border>
    <border>
      <left/>
      <right style="hair">
        <color auto="1"/>
      </right>
      <top style="thin">
        <color indexed="64"/>
      </top>
      <bottom style="medium">
        <color indexed="64"/>
      </bottom>
      <diagonal/>
    </border>
    <border>
      <left style="hair">
        <color auto="1"/>
      </left>
      <right style="medium">
        <color indexed="64"/>
      </right>
      <top style="thin">
        <color indexed="64"/>
      </top>
      <bottom style="medium">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auto="1"/>
      </left>
      <right style="thin">
        <color auto="1"/>
      </right>
      <top style="medium">
        <color auto="1"/>
      </top>
      <bottom style="double">
        <color indexed="64"/>
      </bottom>
      <diagonal/>
    </border>
    <border>
      <left/>
      <right style="medium">
        <color auto="1"/>
      </right>
      <top style="medium">
        <color auto="1"/>
      </top>
      <bottom style="double">
        <color indexed="64"/>
      </bottom>
      <diagonal/>
    </border>
    <border>
      <left style="thin">
        <color indexed="8"/>
      </left>
      <right style="thin">
        <color indexed="8"/>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8"/>
      </right>
      <top/>
      <bottom/>
      <diagonal/>
    </border>
    <border>
      <left style="thin">
        <color indexed="64"/>
      </left>
      <right style="medium">
        <color indexed="64"/>
      </right>
      <top/>
      <bottom/>
      <diagonal/>
    </border>
    <border>
      <left style="thin">
        <color auto="1"/>
      </left>
      <right style="medium">
        <color indexed="64"/>
      </right>
      <top style="medium">
        <color indexed="64"/>
      </top>
      <bottom style="double">
        <color auto="1"/>
      </bottom>
      <diagonal/>
    </border>
    <border>
      <left style="medium">
        <color indexed="64"/>
      </left>
      <right/>
      <top style="medium">
        <color indexed="64"/>
      </top>
      <bottom style="hair">
        <color rgb="FF8EB4E3"/>
      </bottom>
      <diagonal/>
    </border>
    <border>
      <left style="thin">
        <color auto="1"/>
      </left>
      <right style="thin">
        <color auto="1"/>
      </right>
      <top style="medium">
        <color indexed="64"/>
      </top>
      <bottom style="hair">
        <color rgb="FF8EB4E3"/>
      </bottom>
      <diagonal/>
    </border>
    <border>
      <left/>
      <right/>
      <top style="medium">
        <color indexed="64"/>
      </top>
      <bottom style="hair">
        <color rgb="FF8EB4E3"/>
      </bottom>
      <diagonal/>
    </border>
    <border>
      <left style="thin">
        <color auto="1"/>
      </left>
      <right style="medium">
        <color indexed="64"/>
      </right>
      <top style="medium">
        <color indexed="64"/>
      </top>
      <bottom style="hair">
        <color rgb="FF8EB4E3"/>
      </bottom>
      <diagonal/>
    </border>
    <border>
      <left style="medium">
        <color auto="1"/>
      </left>
      <right style="thin">
        <color auto="1"/>
      </right>
      <top style="hair">
        <color rgb="FF8EB4E3"/>
      </top>
      <bottom style="thin">
        <color indexed="64"/>
      </bottom>
      <diagonal/>
    </border>
    <border>
      <left style="medium">
        <color auto="1"/>
      </left>
      <right/>
      <top/>
      <bottom style="double">
        <color auto="1"/>
      </bottom>
      <diagonal/>
    </border>
    <border>
      <left/>
      <right style="thin">
        <color auto="1"/>
      </right>
      <top/>
      <bottom style="double">
        <color auto="1"/>
      </bottom>
      <diagonal/>
    </border>
    <border>
      <left style="medium">
        <color auto="1"/>
      </left>
      <right/>
      <top style="double">
        <color auto="1"/>
      </top>
      <bottom style="medium">
        <color auto="1"/>
      </bottom>
      <diagonal/>
    </border>
    <border>
      <left/>
      <right style="thin">
        <color auto="1"/>
      </right>
      <top style="double">
        <color auto="1"/>
      </top>
      <bottom style="medium">
        <color auto="1"/>
      </bottom>
      <diagonal/>
    </border>
    <border>
      <left style="thin">
        <color auto="1"/>
      </left>
      <right style="medium">
        <color auto="1"/>
      </right>
      <top style="hair">
        <color rgb="FF8EB4E3"/>
      </top>
      <bottom style="thin">
        <color indexed="64"/>
      </bottom>
      <diagonal/>
    </border>
    <border>
      <left/>
      <right style="thin">
        <color auto="1"/>
      </right>
      <top style="thin">
        <color indexed="64"/>
      </top>
      <bottom style="thin">
        <color indexed="64"/>
      </bottom>
      <diagonal/>
    </border>
    <border>
      <left style="medium">
        <color auto="1"/>
      </left>
      <right/>
      <top/>
      <bottom style="thin">
        <color indexed="64"/>
      </bottom>
      <diagonal/>
    </border>
    <border>
      <left/>
      <right style="thin">
        <color indexed="64"/>
      </right>
      <top/>
      <bottom style="thin">
        <color indexed="64"/>
      </bottom>
      <diagonal/>
    </border>
    <border>
      <left/>
      <right style="medium">
        <color auto="1"/>
      </right>
      <top/>
      <bottom style="thin">
        <color indexed="64"/>
      </bottom>
      <diagonal/>
    </border>
  </borders>
  <cellStyleXfs count="12">
    <xf numFmtId="0" fontId="0" fillId="0" borderId="0"/>
    <xf numFmtId="167" fontId="33" fillId="0" borderId="0" applyBorder="0" applyProtection="0"/>
    <xf numFmtId="9" fontId="33" fillId="0" borderId="0" applyBorder="0" applyProtection="0"/>
    <xf numFmtId="0" fontId="3" fillId="0" borderId="0"/>
    <xf numFmtId="164" fontId="33" fillId="0" borderId="0" applyFont="0" applyFill="0" applyBorder="0" applyAlignment="0" applyProtection="0"/>
    <xf numFmtId="43" fontId="38" fillId="0" borderId="0" applyFont="0" applyFill="0" applyBorder="0" applyAlignment="0" applyProtection="0"/>
    <xf numFmtId="0" fontId="38" fillId="0" borderId="0"/>
    <xf numFmtId="0" fontId="38" fillId="0" borderId="0"/>
    <xf numFmtId="0" fontId="38" fillId="0" borderId="0"/>
    <xf numFmtId="0" fontId="52" fillId="0" borderId="0">
      <alignment vertical="center"/>
    </xf>
    <xf numFmtId="177" fontId="52" fillId="0" borderId="0" applyFont="0" applyFill="0" applyBorder="0" applyAlignment="0" applyProtection="0">
      <alignment vertical="center"/>
    </xf>
    <xf numFmtId="0" fontId="1" fillId="0" borderId="0"/>
  </cellStyleXfs>
  <cellXfs count="441">
    <xf numFmtId="0" fontId="0" fillId="0" borderId="0" xfId="0"/>
    <xf numFmtId="0" fontId="0" fillId="2" borderId="0" xfId="0" applyFont="1" applyFill="1" applyAlignment="1">
      <alignment vertical="center"/>
    </xf>
    <xf numFmtId="0" fontId="0" fillId="2" borderId="0" xfId="0" applyFont="1" applyFill="1" applyAlignment="1">
      <alignment horizontal="center" vertical="center"/>
    </xf>
    <xf numFmtId="0" fontId="2" fillId="2" borderId="0" xfId="0" applyFont="1" applyFill="1" applyBorder="1" applyAlignment="1">
      <alignment horizontal="center" vertical="center"/>
    </xf>
    <xf numFmtId="0" fontId="0" fillId="2"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3" fillId="0" borderId="0" xfId="0" applyFont="1" applyAlignment="1">
      <alignment vertical="center"/>
    </xf>
    <xf numFmtId="0" fontId="5" fillId="0" borderId="0" xfId="0" applyFont="1" applyAlignment="1">
      <alignment vertical="center"/>
    </xf>
    <xf numFmtId="0" fontId="7" fillId="0" borderId="0" xfId="0" applyFont="1" applyAlignment="1">
      <alignment horizontal="center" vertical="center"/>
    </xf>
    <xf numFmtId="165" fontId="2" fillId="2" borderId="0" xfId="0" applyNumberFormat="1" applyFont="1" applyFill="1" applyBorder="1" applyAlignment="1">
      <alignment horizontal="center" vertical="center"/>
    </xf>
    <xf numFmtId="0" fontId="9" fillId="0" borderId="0" xfId="0" applyFont="1" applyAlignment="1">
      <alignment vertical="center"/>
    </xf>
    <xf numFmtId="0" fontId="0" fillId="2" borderId="0" xfId="0" applyFill="1" applyAlignment="1">
      <alignment vertical="center"/>
    </xf>
    <xf numFmtId="0" fontId="10" fillId="0" borderId="0" xfId="0" applyFont="1" applyAlignment="1">
      <alignment horizontal="center" vertical="center"/>
    </xf>
    <xf numFmtId="0" fontId="10" fillId="2" borderId="0" xfId="0" applyFont="1" applyFill="1" applyBorder="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49" fontId="14" fillId="0" borderId="0" xfId="0" applyNumberFormat="1" applyFont="1" applyAlignment="1">
      <alignment horizontal="center" vertical="center"/>
    </xf>
    <xf numFmtId="0" fontId="15" fillId="0" borderId="0" xfId="0" applyFont="1" applyAlignment="1">
      <alignment horizontal="center"/>
    </xf>
    <xf numFmtId="0" fontId="16" fillId="0" borderId="0" xfId="0" applyFont="1" applyBorder="1" applyAlignment="1">
      <alignment horizontal="justify" vertical="center" wrapText="1"/>
    </xf>
    <xf numFmtId="0" fontId="13" fillId="0" borderId="0" xfId="0" applyFont="1" applyBorder="1"/>
    <xf numFmtId="3" fontId="0" fillId="0" borderId="3" xfId="0" applyNumberFormat="1" applyFont="1" applyBorder="1" applyAlignment="1">
      <alignment horizontal="right"/>
    </xf>
    <xf numFmtId="0" fontId="0" fillId="0" borderId="4" xfId="0" applyFont="1" applyBorder="1" applyAlignment="1">
      <alignment horizontal="left"/>
    </xf>
    <xf numFmtId="3" fontId="0" fillId="0" borderId="5" xfId="0" applyNumberFormat="1" applyFont="1" applyBorder="1" applyAlignment="1">
      <alignment horizontal="right"/>
    </xf>
    <xf numFmtId="0" fontId="2" fillId="0" borderId="4" xfId="0" applyFont="1" applyBorder="1" applyAlignment="1">
      <alignment horizontal="left"/>
    </xf>
    <xf numFmtId="0" fontId="0" fillId="0" borderId="1" xfId="0" applyFont="1" applyBorder="1" applyAlignment="1">
      <alignment horizontal="center"/>
    </xf>
    <xf numFmtId="168" fontId="0" fillId="0" borderId="8" xfId="1" applyNumberFormat="1" applyFont="1" applyBorder="1" applyAlignment="1" applyProtection="1">
      <alignment horizontal="right"/>
    </xf>
    <xf numFmtId="168" fontId="2" fillId="3" borderId="9" xfId="1" applyNumberFormat="1" applyFont="1" applyFill="1" applyBorder="1" applyAlignment="1" applyProtection="1">
      <alignment horizontal="right"/>
    </xf>
    <xf numFmtId="0" fontId="13" fillId="0" borderId="0" xfId="0" applyFont="1" applyAlignment="1">
      <alignment vertical="center"/>
    </xf>
    <xf numFmtId="0" fontId="13" fillId="0" borderId="0" xfId="0" applyFont="1" applyAlignment="1">
      <alignment horizontal="justify" vertical="center"/>
    </xf>
    <xf numFmtId="0" fontId="13" fillId="0" borderId="0" xfId="0" applyFont="1" applyAlignment="1">
      <alignment horizontal="center" vertical="center"/>
    </xf>
    <xf numFmtId="0" fontId="13" fillId="0" borderId="0" xfId="0" applyFont="1" applyAlignment="1">
      <alignment horizontal="right" vertical="center"/>
    </xf>
    <xf numFmtId="0" fontId="13" fillId="0" borderId="0" xfId="0" applyFont="1" applyAlignment="1">
      <alignment horizontal="left" vertical="center"/>
    </xf>
    <xf numFmtId="0" fontId="13" fillId="0" borderId="0" xfId="0" applyFont="1" applyBorder="1" applyAlignment="1">
      <alignment vertical="center"/>
    </xf>
    <xf numFmtId="0" fontId="16" fillId="0" borderId="10" xfId="0" applyFont="1" applyBorder="1" applyAlignment="1">
      <alignment horizontal="center" vertical="center"/>
    </xf>
    <xf numFmtId="166" fontId="18" fillId="0" borderId="10" xfId="1" applyNumberFormat="1" applyFont="1" applyBorder="1" applyAlignment="1" applyProtection="1">
      <alignment horizontal="center" vertical="center" wrapText="1"/>
    </xf>
    <xf numFmtId="0" fontId="15" fillId="0" borderId="0" xfId="0" applyFont="1" applyAlignment="1">
      <alignment vertical="center"/>
    </xf>
    <xf numFmtId="0" fontId="18" fillId="0" borderId="10" xfId="0" applyFont="1" applyBorder="1" applyAlignment="1">
      <alignment horizontal="center" vertical="center" wrapText="1"/>
    </xf>
    <xf numFmtId="0" fontId="18" fillId="0" borderId="10" xfId="0" applyFont="1" applyBorder="1" applyAlignment="1">
      <alignment horizontal="justify" vertical="center" wrapText="1"/>
    </xf>
    <xf numFmtId="169" fontId="13" fillId="0" borderId="10" xfId="1" applyNumberFormat="1" applyFont="1" applyBorder="1" applyAlignment="1" applyProtection="1">
      <alignment horizontal="center" vertical="center" wrapText="1"/>
    </xf>
    <xf numFmtId="0" fontId="13" fillId="0" borderId="10" xfId="0" applyFont="1" applyBorder="1" applyAlignment="1">
      <alignment horizontal="center" vertical="center" wrapText="1"/>
    </xf>
    <xf numFmtId="166" fontId="13" fillId="0" borderId="10" xfId="1" applyNumberFormat="1" applyFont="1" applyBorder="1" applyAlignment="1" applyProtection="1">
      <alignment horizontal="right" vertical="center" wrapText="1"/>
    </xf>
    <xf numFmtId="0" fontId="13" fillId="0" borderId="10" xfId="0" applyFont="1" applyBorder="1" applyAlignment="1">
      <alignment horizontal="justify" vertical="center" wrapText="1"/>
    </xf>
    <xf numFmtId="169" fontId="18" fillId="0" borderId="10" xfId="1" applyNumberFormat="1" applyFont="1" applyBorder="1" applyAlignment="1" applyProtection="1">
      <alignment horizontal="center" vertical="center" wrapText="1"/>
    </xf>
    <xf numFmtId="169" fontId="18" fillId="0" borderId="10" xfId="1" applyNumberFormat="1" applyFont="1" applyBorder="1" applyAlignment="1" applyProtection="1">
      <alignment horizontal="right" vertical="center" wrapText="1"/>
    </xf>
    <xf numFmtId="169" fontId="13" fillId="0" borderId="10" xfId="1" applyNumberFormat="1" applyFont="1" applyBorder="1" applyAlignment="1" applyProtection="1">
      <alignment horizontal="right" vertical="center" wrapText="1"/>
    </xf>
    <xf numFmtId="166" fontId="13" fillId="0" borderId="10" xfId="1" applyNumberFormat="1" applyFont="1" applyBorder="1" applyAlignment="1" applyProtection="1">
      <alignment horizontal="center" vertical="center" wrapText="1"/>
    </xf>
    <xf numFmtId="168" fontId="15" fillId="0" borderId="10" xfId="1" applyNumberFormat="1" applyFont="1" applyBorder="1" applyAlignment="1" applyProtection="1">
      <alignment horizontal="center" vertical="center" wrapText="1"/>
    </xf>
    <xf numFmtId="0" fontId="15" fillId="0" borderId="10" xfId="0" applyFont="1" applyBorder="1" applyAlignment="1">
      <alignment horizontal="justify" vertical="center" wrapText="1"/>
    </xf>
    <xf numFmtId="170" fontId="15" fillId="0" borderId="10" xfId="0" applyNumberFormat="1" applyFont="1" applyBorder="1" applyAlignment="1" applyProtection="1">
      <alignment horizontal="center" vertical="center"/>
    </xf>
    <xf numFmtId="168" fontId="15" fillId="0" borderId="10" xfId="1" applyNumberFormat="1" applyFont="1" applyBorder="1" applyAlignment="1" applyProtection="1">
      <alignment horizontal="center" vertical="center"/>
    </xf>
    <xf numFmtId="166" fontId="15" fillId="0" borderId="10" xfId="1" applyNumberFormat="1" applyFont="1" applyBorder="1" applyAlignment="1" applyProtection="1">
      <alignment horizontal="left" vertical="center" wrapText="1"/>
    </xf>
    <xf numFmtId="166" fontId="18" fillId="0" borderId="10" xfId="1" applyNumberFormat="1" applyFont="1" applyBorder="1" applyAlignment="1" applyProtection="1">
      <alignment horizontal="right" vertical="center" wrapText="1"/>
    </xf>
    <xf numFmtId="0" fontId="15" fillId="0" borderId="10" xfId="0" applyFont="1" applyBorder="1" applyAlignment="1" applyProtection="1">
      <alignment horizontal="justify" vertical="center" wrapText="1"/>
    </xf>
    <xf numFmtId="9" fontId="13" fillId="0" borderId="10" xfId="2" applyFont="1" applyBorder="1" applyAlignment="1" applyProtection="1">
      <alignment horizontal="center" vertical="center" wrapText="1"/>
    </xf>
    <xf numFmtId="166" fontId="13" fillId="0" borderId="10" xfId="1" applyNumberFormat="1" applyFont="1" applyBorder="1" applyAlignment="1" applyProtection="1">
      <alignment vertical="center" wrapText="1"/>
    </xf>
    <xf numFmtId="3" fontId="15" fillId="0" borderId="10" xfId="0" applyNumberFormat="1" applyFont="1" applyBorder="1" applyAlignment="1" applyProtection="1">
      <alignment horizontal="center" vertical="center"/>
    </xf>
    <xf numFmtId="0" fontId="15" fillId="0" borderId="10" xfId="0" applyFont="1" applyBorder="1" applyAlignment="1" applyProtection="1">
      <alignment horizontal="center" vertical="center"/>
    </xf>
    <xf numFmtId="166" fontId="15" fillId="0" borderId="10" xfId="0" applyNumberFormat="1" applyFont="1" applyBorder="1" applyAlignment="1" applyProtection="1">
      <alignment vertical="center"/>
    </xf>
    <xf numFmtId="0" fontId="15" fillId="0" borderId="0" xfId="0" applyFont="1" applyBorder="1" applyAlignment="1">
      <alignment vertical="center"/>
    </xf>
    <xf numFmtId="166" fontId="15" fillId="0" borderId="10" xfId="0" applyNumberFormat="1" applyFont="1" applyBorder="1" applyAlignment="1" applyProtection="1">
      <alignment horizontal="center" vertical="center"/>
    </xf>
    <xf numFmtId="0" fontId="18" fillId="0" borderId="10" xfId="0" applyFont="1" applyBorder="1" applyAlignment="1">
      <alignment vertical="center" wrapText="1"/>
    </xf>
    <xf numFmtId="0" fontId="16" fillId="0" borderId="10" xfId="0" applyFont="1" applyBorder="1" applyAlignment="1">
      <alignment horizontal="left" vertical="center"/>
    </xf>
    <xf numFmtId="0" fontId="13" fillId="0" borderId="10" xfId="0" applyFont="1" applyBorder="1" applyAlignment="1">
      <alignment horizontal="center" vertical="center"/>
    </xf>
    <xf numFmtId="0" fontId="18" fillId="0" borderId="10" xfId="0" applyFont="1" applyBorder="1" applyAlignment="1">
      <alignment horizontal="left" vertical="center" wrapText="1"/>
    </xf>
    <xf numFmtId="0" fontId="13" fillId="0" borderId="10" xfId="0" applyFont="1" applyBorder="1" applyAlignment="1">
      <alignment horizontal="left" vertical="center" wrapText="1"/>
    </xf>
    <xf numFmtId="0" fontId="15" fillId="0" borderId="0" xfId="0" applyFont="1" applyAlignment="1">
      <alignment horizontal="center" vertical="center"/>
    </xf>
    <xf numFmtId="37" fontId="16" fillId="0" borderId="10" xfId="0" applyNumberFormat="1" applyFont="1" applyBorder="1" applyAlignment="1">
      <alignment horizontal="center" vertical="center"/>
    </xf>
    <xf numFmtId="0" fontId="16" fillId="0" borderId="0" xfId="0" applyFont="1" applyAlignment="1">
      <alignment vertical="center"/>
    </xf>
    <xf numFmtId="1" fontId="13" fillId="0" borderId="10" xfId="2" applyNumberFormat="1" applyFont="1" applyBorder="1" applyAlignment="1" applyProtection="1">
      <alignment horizontal="center" vertical="center" wrapText="1"/>
    </xf>
    <xf numFmtId="167" fontId="18" fillId="0" borderId="10" xfId="1" applyFont="1" applyBorder="1" applyAlignment="1" applyProtection="1">
      <alignment horizontal="center" vertical="center" wrapText="1"/>
    </xf>
    <xf numFmtId="37" fontId="13" fillId="0" borderId="10" xfId="0" applyNumberFormat="1" applyFont="1" applyBorder="1" applyAlignment="1" applyProtection="1">
      <alignment horizontal="center" vertical="center"/>
    </xf>
    <xf numFmtId="37" fontId="16" fillId="0" borderId="10" xfId="0" applyNumberFormat="1" applyFont="1" applyBorder="1" applyAlignment="1">
      <alignment horizontal="justify" vertical="center" wrapText="1"/>
    </xf>
    <xf numFmtId="37" fontId="15" fillId="0" borderId="10" xfId="0" applyNumberFormat="1" applyFont="1" applyBorder="1" applyAlignment="1">
      <alignment horizontal="justify" vertical="center" wrapText="1"/>
    </xf>
    <xf numFmtId="37" fontId="15" fillId="0" borderId="10" xfId="0" applyNumberFormat="1" applyFont="1" applyBorder="1" applyAlignment="1">
      <alignment horizontal="center" vertical="center"/>
    </xf>
    <xf numFmtId="0" fontId="15" fillId="0" borderId="10" xfId="0" applyFont="1" applyBorder="1" applyAlignment="1">
      <alignment horizontal="center" vertical="center"/>
    </xf>
    <xf numFmtId="37" fontId="0" fillId="0" borderId="10" xfId="0" applyNumberFormat="1" applyFont="1" applyBorder="1" applyAlignment="1">
      <alignment horizontal="center" vertical="center"/>
    </xf>
    <xf numFmtId="37" fontId="15" fillId="0" borderId="10" xfId="0" applyNumberFormat="1" applyFont="1" applyBorder="1" applyAlignment="1" applyProtection="1">
      <alignment horizontal="center" vertical="center"/>
    </xf>
    <xf numFmtId="37" fontId="15" fillId="0" borderId="10" xfId="0" applyNumberFormat="1" applyFont="1" applyBorder="1" applyAlignment="1">
      <alignment horizontal="center" vertical="center" wrapText="1"/>
    </xf>
    <xf numFmtId="3" fontId="15" fillId="0" borderId="10" xfId="0" applyNumberFormat="1" applyFont="1" applyBorder="1" applyAlignment="1" applyProtection="1">
      <alignment horizontal="center" vertical="center" wrapText="1"/>
    </xf>
    <xf numFmtId="173" fontId="15" fillId="0" borderId="10" xfId="0" applyNumberFormat="1" applyFont="1" applyBorder="1" applyAlignment="1" applyProtection="1">
      <alignment horizontal="center" vertical="center" wrapText="1"/>
    </xf>
    <xf numFmtId="0" fontId="15" fillId="0" borderId="12" xfId="0" applyFont="1" applyBorder="1" applyAlignment="1">
      <alignment vertical="center"/>
    </xf>
    <xf numFmtId="37" fontId="16" fillId="0" borderId="10" xfId="0" applyNumberFormat="1" applyFont="1" applyBorder="1" applyAlignment="1">
      <alignment horizontal="center" vertical="center" wrapText="1"/>
    </xf>
    <xf numFmtId="167" fontId="15" fillId="0" borderId="10" xfId="1" applyFont="1" applyBorder="1" applyAlignment="1" applyProtection="1">
      <alignment horizontal="justify" vertical="center" wrapText="1"/>
    </xf>
    <xf numFmtId="0" fontId="16" fillId="0" borderId="10" xfId="0" applyFont="1" applyBorder="1" applyAlignment="1">
      <alignment horizontal="justify" vertical="center" wrapText="1"/>
    </xf>
    <xf numFmtId="174" fontId="15" fillId="0" borderId="10" xfId="0" applyNumberFormat="1" applyFont="1" applyBorder="1" applyAlignment="1">
      <alignment horizontal="right" vertical="center" wrapText="1"/>
    </xf>
    <xf numFmtId="1" fontId="15" fillId="0" borderId="10" xfId="0" applyNumberFormat="1" applyFont="1" applyBorder="1" applyAlignment="1">
      <alignment horizontal="center" vertical="center" wrapText="1"/>
    </xf>
    <xf numFmtId="4" fontId="15" fillId="0" borderId="10" xfId="0" applyNumberFormat="1" applyFont="1" applyBorder="1" applyAlignment="1" applyProtection="1">
      <alignment horizontal="center" vertical="center" wrapText="1"/>
    </xf>
    <xf numFmtId="37" fontId="13" fillId="0" borderId="10" xfId="0" applyNumberFormat="1" applyFont="1" applyBorder="1" applyAlignment="1">
      <alignment horizontal="justify" vertical="center" wrapText="1"/>
    </xf>
    <xf numFmtId="37" fontId="19" fillId="0" borderId="10" xfId="0" applyNumberFormat="1" applyFont="1" applyBorder="1" applyAlignment="1" applyProtection="1">
      <alignment horizontal="center" vertical="center"/>
    </xf>
    <xf numFmtId="37" fontId="15" fillId="0" borderId="10" xfId="0" applyNumberFormat="1" applyFont="1" applyBorder="1" applyAlignment="1">
      <alignment horizontal="justify" vertical="center"/>
    </xf>
    <xf numFmtId="37" fontId="16" fillId="0" borderId="10" xfId="0" applyNumberFormat="1" applyFont="1" applyBorder="1" applyAlignment="1">
      <alignment horizontal="justify" vertical="center"/>
    </xf>
    <xf numFmtId="0" fontId="16" fillId="0" borderId="10" xfId="0" applyFont="1" applyBorder="1" applyAlignment="1">
      <alignment horizontal="justify" vertical="center"/>
    </xf>
    <xf numFmtId="174" fontId="16" fillId="0" borderId="10" xfId="0" applyNumberFormat="1" applyFont="1" applyBorder="1" applyAlignment="1">
      <alignment horizontal="left" vertical="center" wrapText="1"/>
    </xf>
    <xf numFmtId="174" fontId="15" fillId="0" borderId="10" xfId="0" applyNumberFormat="1" applyFont="1" applyBorder="1" applyAlignment="1">
      <alignment horizontal="justify" vertical="center" wrapText="1"/>
    </xf>
    <xf numFmtId="174" fontId="16" fillId="0" borderId="10" xfId="0" applyNumberFormat="1" applyFont="1" applyBorder="1" applyAlignment="1">
      <alignment horizontal="justify" vertical="center" wrapText="1"/>
    </xf>
    <xf numFmtId="174" fontId="15" fillId="0" borderId="10" xfId="0" applyNumberFormat="1" applyFont="1" applyBorder="1" applyAlignment="1">
      <alignment horizontal="justify" vertical="center"/>
    </xf>
    <xf numFmtId="37" fontId="15" fillId="0" borderId="10" xfId="0" applyNumberFormat="1" applyFont="1" applyBorder="1" applyAlignment="1" applyProtection="1">
      <alignment horizontal="center" vertical="center" wrapText="1"/>
    </xf>
    <xf numFmtId="37" fontId="16" fillId="0" borderId="10" xfId="0" applyNumberFormat="1" applyFont="1" applyBorder="1" applyAlignment="1" applyProtection="1">
      <alignment horizontal="center" vertical="center" wrapText="1"/>
    </xf>
    <xf numFmtId="0" fontId="18" fillId="0" borderId="10" xfId="0" applyFont="1" applyBorder="1" applyAlignment="1">
      <alignment horizontal="center" vertical="center"/>
    </xf>
    <xf numFmtId="0" fontId="16" fillId="0" borderId="10" xfId="0" applyFont="1" applyBorder="1" applyAlignment="1">
      <alignment vertical="center"/>
    </xf>
    <xf numFmtId="49" fontId="13" fillId="0" borderId="10" xfId="0" applyNumberFormat="1" applyFont="1" applyBorder="1" applyAlignment="1" applyProtection="1">
      <alignment horizontal="center" vertical="center" wrapText="1"/>
    </xf>
    <xf numFmtId="0" fontId="13" fillId="0" borderId="10" xfId="0" applyFont="1" applyBorder="1" applyAlignment="1" applyProtection="1">
      <alignment vertical="center" wrapText="1"/>
    </xf>
    <xf numFmtId="1" fontId="15" fillId="0" borderId="10" xfId="3" applyNumberFormat="1" applyFont="1" applyBorder="1" applyAlignment="1">
      <alignment horizontal="justify" vertical="center" wrapText="1"/>
    </xf>
    <xf numFmtId="49" fontId="17" fillId="0" borderId="10" xfId="0" applyNumberFormat="1"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1" fontId="16" fillId="0" borderId="10" xfId="3" applyNumberFormat="1" applyFont="1" applyBorder="1" applyAlignment="1">
      <alignment horizontal="justify" vertical="center" wrapText="1"/>
    </xf>
    <xf numFmtId="49" fontId="18" fillId="0" borderId="10" xfId="0" applyNumberFormat="1" applyFont="1" applyBorder="1" applyAlignment="1" applyProtection="1">
      <alignment horizontal="center" vertical="center" wrapText="1"/>
    </xf>
    <xf numFmtId="0" fontId="18" fillId="0" borderId="10" xfId="0" applyFont="1" applyBorder="1" applyAlignment="1" applyProtection="1">
      <alignment horizontal="center" vertical="center" wrapText="1"/>
    </xf>
    <xf numFmtId="0" fontId="18" fillId="0" borderId="0" xfId="0" applyFont="1" applyBorder="1" applyAlignment="1">
      <alignment vertical="center"/>
    </xf>
    <xf numFmtId="0" fontId="0" fillId="0" borderId="10" xfId="0" applyFont="1" applyBorder="1" applyAlignment="1">
      <alignment horizontal="center" vertical="center" wrapText="1"/>
    </xf>
    <xf numFmtId="167" fontId="15" fillId="0" borderId="10" xfId="1" applyFont="1" applyBorder="1" applyAlignment="1" applyProtection="1">
      <alignment horizontal="center" vertical="center"/>
    </xf>
    <xf numFmtId="0" fontId="13" fillId="0" borderId="0" xfId="0" applyFont="1"/>
    <xf numFmtId="0" fontId="13" fillId="0" borderId="0" xfId="0" applyFont="1" applyAlignment="1">
      <alignment horizontal="justify"/>
    </xf>
    <xf numFmtId="0" fontId="13" fillId="0" borderId="0" xfId="0" applyFont="1" applyAlignment="1">
      <alignment horizontal="center"/>
    </xf>
    <xf numFmtId="0" fontId="13" fillId="0" borderId="0" xfId="0" applyFont="1" applyAlignment="1"/>
    <xf numFmtId="0" fontId="24" fillId="0" borderId="0" xfId="0" applyFont="1"/>
    <xf numFmtId="0" fontId="25" fillId="0" borderId="10" xfId="0" applyFont="1" applyBorder="1" applyAlignment="1">
      <alignment horizontal="center" vertical="center"/>
    </xf>
    <xf numFmtId="0" fontId="25" fillId="0" borderId="0" xfId="0" applyFont="1" applyBorder="1" applyAlignment="1">
      <alignment horizontal="center" vertical="center"/>
    </xf>
    <xf numFmtId="0" fontId="26" fillId="0" borderId="14" xfId="0" applyFont="1" applyBorder="1" applyAlignment="1">
      <alignment horizontal="center" wrapText="1"/>
    </xf>
    <xf numFmtId="0" fontId="26" fillId="0" borderId="14" xfId="0" applyFont="1" applyBorder="1" applyAlignment="1">
      <alignment horizontal="center"/>
    </xf>
    <xf numFmtId="0" fontId="26" fillId="0" borderId="14" xfId="0" applyFont="1" applyBorder="1" applyAlignment="1">
      <alignment wrapText="1"/>
    </xf>
    <xf numFmtId="0" fontId="27" fillId="0" borderId="0" xfId="0" applyFont="1" applyBorder="1"/>
    <xf numFmtId="0" fontId="2" fillId="0" borderId="15" xfId="0" applyFont="1" applyBorder="1" applyAlignment="1">
      <alignment horizontal="center" vertical="center" wrapText="1"/>
    </xf>
    <xf numFmtId="1" fontId="2" fillId="0" borderId="2" xfId="3" applyNumberFormat="1" applyFont="1" applyBorder="1" applyAlignment="1">
      <alignment horizontal="justify" vertical="center" wrapText="1"/>
    </xf>
    <xf numFmtId="167" fontId="2" fillId="0" borderId="16" xfId="1" applyFont="1" applyBorder="1" applyAlignment="1" applyProtection="1">
      <alignment horizontal="center" vertical="center" wrapText="1"/>
    </xf>
    <xf numFmtId="49" fontId="26" fillId="0" borderId="2" xfId="0" applyNumberFormat="1" applyFont="1" applyBorder="1" applyAlignment="1" applyProtection="1">
      <alignment horizontal="center" vertical="center" wrapText="1"/>
    </xf>
    <xf numFmtId="0" fontId="26" fillId="0" borderId="16" xfId="0" applyFont="1" applyBorder="1" applyAlignment="1" applyProtection="1">
      <alignment vertical="center" wrapText="1"/>
    </xf>
    <xf numFmtId="175" fontId="26" fillId="0" borderId="17" xfId="0" applyNumberFormat="1" applyFont="1" applyBorder="1" applyAlignment="1" applyProtection="1">
      <alignment vertical="center" wrapText="1"/>
    </xf>
    <xf numFmtId="0" fontId="28" fillId="0" borderId="0" xfId="0" applyFont="1" applyBorder="1" applyAlignment="1">
      <alignment vertical="center"/>
    </xf>
    <xf numFmtId="0" fontId="2" fillId="0" borderId="18" xfId="0" applyFont="1" applyBorder="1" applyAlignment="1">
      <alignment horizontal="center" vertical="top" wrapText="1"/>
    </xf>
    <xf numFmtId="1" fontId="2" fillId="0" borderId="4" xfId="3" applyNumberFormat="1" applyFont="1" applyBorder="1" applyAlignment="1">
      <alignment horizontal="justify" vertical="center" wrapText="1"/>
    </xf>
    <xf numFmtId="167" fontId="2" fillId="0" borderId="19" xfId="1" applyFont="1" applyBorder="1" applyAlignment="1" applyProtection="1">
      <alignment horizontal="center" vertical="center" wrapText="1"/>
    </xf>
    <xf numFmtId="49" fontId="26" fillId="0" borderId="4" xfId="0" applyNumberFormat="1" applyFont="1" applyBorder="1" applyAlignment="1" applyProtection="1">
      <alignment horizontal="center" vertical="center" wrapText="1"/>
    </xf>
    <xf numFmtId="0" fontId="26" fillId="0" borderId="19" xfId="0" applyFont="1" applyBorder="1" applyAlignment="1" applyProtection="1">
      <alignment vertical="center" wrapText="1"/>
    </xf>
    <xf numFmtId="175" fontId="26" fillId="0" borderId="20" xfId="0" applyNumberFormat="1" applyFont="1" applyBorder="1" applyAlignment="1" applyProtection="1">
      <alignment vertical="center" wrapText="1"/>
    </xf>
    <xf numFmtId="0" fontId="28" fillId="0" borderId="0" xfId="0" applyFont="1" applyBorder="1"/>
    <xf numFmtId="0" fontId="0" fillId="0" borderId="18" xfId="0" applyFont="1" applyBorder="1" applyAlignment="1">
      <alignment horizontal="center" vertical="top" wrapText="1"/>
    </xf>
    <xf numFmtId="1" fontId="0" fillId="0" borderId="4" xfId="3" applyNumberFormat="1" applyFont="1" applyBorder="1" applyAlignment="1">
      <alignment horizontal="justify" vertical="center" wrapText="1"/>
    </xf>
    <xf numFmtId="167" fontId="0" fillId="0" borderId="19" xfId="1" applyFont="1" applyBorder="1" applyAlignment="1" applyProtection="1">
      <alignment horizontal="center" vertical="center" wrapText="1"/>
    </xf>
    <xf numFmtId="49" fontId="17" fillId="0" borderId="4" xfId="0" applyNumberFormat="1" applyFont="1" applyBorder="1" applyAlignment="1" applyProtection="1">
      <alignment horizontal="center" vertical="center" wrapText="1"/>
    </xf>
    <xf numFmtId="0" fontId="17" fillId="0" borderId="19" xfId="0" applyFont="1" applyBorder="1" applyAlignment="1" applyProtection="1">
      <alignment vertical="center" wrapText="1"/>
    </xf>
    <xf numFmtId="175" fontId="17" fillId="0" borderId="20" xfId="0" applyNumberFormat="1" applyFont="1" applyBorder="1" applyAlignment="1" applyProtection="1">
      <alignment vertical="center" wrapText="1"/>
    </xf>
    <xf numFmtId="0" fontId="29" fillId="0" borderId="0" xfId="0" applyFont="1" applyBorder="1"/>
    <xf numFmtId="49" fontId="0" fillId="0" borderId="18" xfId="0" applyNumberFormat="1" applyFont="1" applyBorder="1" applyAlignment="1">
      <alignment horizontal="center" vertical="top" wrapText="1"/>
    </xf>
    <xf numFmtId="0" fontId="2" fillId="0" borderId="4" xfId="0" applyFont="1" applyBorder="1" applyAlignment="1"/>
    <xf numFmtId="0" fontId="2" fillId="0" borderId="19" xfId="0" applyFont="1" applyBorder="1" applyAlignment="1">
      <alignment horizontal="left"/>
    </xf>
    <xf numFmtId="169" fontId="2" fillId="0" borderId="20" xfId="1" applyNumberFormat="1" applyFont="1" applyBorder="1" applyAlignment="1" applyProtection="1">
      <alignment horizontal="left"/>
    </xf>
    <xf numFmtId="175" fontId="17" fillId="0" borderId="19" xfId="0" applyNumberFormat="1" applyFont="1" applyBorder="1" applyAlignment="1" applyProtection="1">
      <alignment vertical="center" wrapText="1"/>
    </xf>
    <xf numFmtId="0" fontId="31" fillId="0" borderId="0" xfId="0" applyFont="1" applyBorder="1"/>
    <xf numFmtId="0" fontId="31" fillId="0" borderId="0" xfId="0" applyFont="1" applyBorder="1" applyAlignment="1"/>
    <xf numFmtId="0" fontId="32" fillId="0" borderId="0" xfId="0" applyFont="1" applyBorder="1"/>
    <xf numFmtId="0" fontId="13" fillId="0" borderId="32" xfId="0" applyFont="1" applyBorder="1" applyAlignment="1">
      <alignment horizontal="center" vertical="center" wrapText="1"/>
    </xf>
    <xf numFmtId="166" fontId="13" fillId="0" borderId="32" xfId="1" applyNumberFormat="1" applyFont="1" applyBorder="1" applyAlignment="1" applyProtection="1">
      <alignment horizontal="right" vertical="center" wrapText="1"/>
    </xf>
    <xf numFmtId="0" fontId="35" fillId="0" borderId="0" xfId="0" applyFont="1" applyBorder="1" applyAlignment="1">
      <alignment vertical="center"/>
    </xf>
    <xf numFmtId="0" fontId="18" fillId="0" borderId="32" xfId="0" applyFont="1" applyBorder="1" applyAlignment="1">
      <alignment horizontal="center" vertical="center" wrapText="1"/>
    </xf>
    <xf numFmtId="0" fontId="18" fillId="0" borderId="32" xfId="0" applyFont="1" applyBorder="1" applyAlignment="1">
      <alignment horizontal="justify" vertical="center" wrapText="1"/>
    </xf>
    <xf numFmtId="169" fontId="13" fillId="0" borderId="32" xfId="1" applyNumberFormat="1" applyFont="1" applyBorder="1" applyAlignment="1" applyProtection="1">
      <alignment horizontal="center" vertical="center" wrapText="1"/>
    </xf>
    <xf numFmtId="0" fontId="16" fillId="0" borderId="33" xfId="0" applyFont="1" applyBorder="1" applyAlignment="1">
      <alignment horizontal="center" vertical="center" wrapText="1"/>
    </xf>
    <xf numFmtId="0" fontId="16" fillId="0" borderId="34" xfId="0" applyFont="1" applyBorder="1" applyAlignment="1">
      <alignment horizontal="center" vertical="center"/>
    </xf>
    <xf numFmtId="0" fontId="16" fillId="0" borderId="34" xfId="0" applyFont="1" applyBorder="1" applyAlignment="1">
      <alignment horizontal="center" vertical="center" wrapText="1"/>
    </xf>
    <xf numFmtId="0" fontId="16" fillId="0" borderId="35" xfId="0" applyFont="1" applyBorder="1" applyAlignment="1">
      <alignment horizontal="center" vertical="center" wrapText="1"/>
    </xf>
    <xf numFmtId="0" fontId="18" fillId="0" borderId="36" xfId="0" applyFont="1" applyBorder="1" applyAlignment="1">
      <alignment horizontal="center" vertical="center" wrapText="1"/>
    </xf>
    <xf numFmtId="166" fontId="13" fillId="0" borderId="37" xfId="1" applyNumberFormat="1" applyFont="1" applyBorder="1" applyAlignment="1" applyProtection="1">
      <alignment horizontal="right" vertical="center" wrapText="1"/>
    </xf>
    <xf numFmtId="0" fontId="13" fillId="0" borderId="38" xfId="0" applyFont="1" applyBorder="1" applyAlignment="1">
      <alignment horizontal="center" vertical="center" wrapText="1"/>
    </xf>
    <xf numFmtId="166" fontId="13" fillId="0" borderId="39" xfId="1" applyNumberFormat="1" applyFont="1" applyBorder="1" applyAlignment="1" applyProtection="1">
      <alignment horizontal="right" vertical="center" wrapText="1"/>
    </xf>
    <xf numFmtId="0" fontId="18" fillId="0" borderId="38" xfId="0" applyFont="1" applyBorder="1" applyAlignment="1">
      <alignment horizontal="center" vertical="center" wrapText="1"/>
    </xf>
    <xf numFmtId="169" fontId="18" fillId="0" borderId="39" xfId="1" applyNumberFormat="1" applyFont="1" applyBorder="1" applyAlignment="1" applyProtection="1">
      <alignment horizontal="right" vertical="center" wrapText="1"/>
    </xf>
    <xf numFmtId="169" fontId="13" fillId="0" borderId="39" xfId="1" applyNumberFormat="1" applyFont="1" applyBorder="1" applyAlignment="1" applyProtection="1">
      <alignment horizontal="right" vertical="center" wrapText="1"/>
    </xf>
    <xf numFmtId="166" fontId="15" fillId="0" borderId="39" xfId="1" applyNumberFormat="1" applyFont="1" applyBorder="1" applyAlignment="1" applyProtection="1">
      <alignment horizontal="left" vertical="center" wrapText="1"/>
    </xf>
    <xf numFmtId="166" fontId="18" fillId="0" borderId="39" xfId="1" applyNumberFormat="1" applyFont="1" applyBorder="1" applyAlignment="1" applyProtection="1">
      <alignment horizontal="right" vertical="center" wrapText="1"/>
    </xf>
    <xf numFmtId="166" fontId="13" fillId="0" borderId="39" xfId="1" applyNumberFormat="1" applyFont="1" applyBorder="1" applyAlignment="1" applyProtection="1">
      <alignment vertical="center" wrapText="1"/>
    </xf>
    <xf numFmtId="166" fontId="15" fillId="0" borderId="39" xfId="0" applyNumberFormat="1" applyFont="1" applyBorder="1" applyAlignment="1" applyProtection="1">
      <alignment vertical="center"/>
    </xf>
    <xf numFmtId="2" fontId="18" fillId="0" borderId="38" xfId="0" applyNumberFormat="1" applyFont="1" applyBorder="1" applyAlignment="1">
      <alignment horizontal="center" vertical="center" wrapText="1"/>
    </xf>
    <xf numFmtId="166" fontId="15" fillId="0" borderId="39" xfId="0" applyNumberFormat="1" applyFont="1" applyBorder="1" applyAlignment="1" applyProtection="1">
      <alignment horizontal="center" vertical="center"/>
    </xf>
    <xf numFmtId="0" fontId="16" fillId="0" borderId="39" xfId="0" applyFont="1" applyBorder="1" applyAlignment="1">
      <alignment horizontal="left" vertical="center"/>
    </xf>
    <xf numFmtId="0" fontId="13" fillId="0" borderId="39" xfId="0" applyFont="1" applyBorder="1" applyAlignment="1">
      <alignment horizontal="center" vertical="center"/>
    </xf>
    <xf numFmtId="0" fontId="15" fillId="0" borderId="38" xfId="0" applyFont="1" applyBorder="1"/>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1" xfId="0" applyFont="1" applyBorder="1" applyAlignment="1">
      <alignment horizontal="left" vertical="center" wrapText="1"/>
    </xf>
    <xf numFmtId="0" fontId="36" fillId="0" borderId="38" xfId="0" applyFont="1" applyBorder="1"/>
    <xf numFmtId="0" fontId="37" fillId="0" borderId="10" xfId="0" applyFont="1" applyBorder="1" applyAlignment="1">
      <alignment horizontal="left" vertical="center" wrapText="1"/>
    </xf>
    <xf numFmtId="0" fontId="37" fillId="0" borderId="10" xfId="0" applyFont="1" applyBorder="1" applyAlignment="1">
      <alignment horizontal="center" vertical="center"/>
    </xf>
    <xf numFmtId="0" fontId="37" fillId="0" borderId="39" xfId="0" applyFont="1" applyBorder="1" applyAlignment="1">
      <alignment horizontal="center" vertical="center"/>
    </xf>
    <xf numFmtId="0" fontId="37" fillId="0" borderId="0" xfId="0" applyFont="1" applyAlignment="1">
      <alignment vertical="center"/>
    </xf>
    <xf numFmtId="0" fontId="30" fillId="0" borderId="0" xfId="0" applyFont="1"/>
    <xf numFmtId="0" fontId="2" fillId="0" borderId="0" xfId="0" applyFont="1"/>
    <xf numFmtId="166" fontId="35" fillId="0" borderId="46" xfId="1" applyNumberFormat="1" applyFont="1" applyBorder="1" applyAlignment="1" applyProtection="1">
      <alignment horizontal="right" vertical="center" wrapText="1"/>
    </xf>
    <xf numFmtId="0" fontId="13" fillId="0" borderId="47" xfId="0" applyFont="1" applyBorder="1" applyAlignment="1">
      <alignment horizontal="center" vertical="center" wrapText="1"/>
    </xf>
    <xf numFmtId="0" fontId="13" fillId="0" borderId="48" xfId="0" applyFont="1" applyBorder="1" applyAlignment="1">
      <alignment horizontal="justify" vertical="center" wrapText="1"/>
    </xf>
    <xf numFmtId="166" fontId="13" fillId="0" borderId="48" xfId="1" applyNumberFormat="1" applyFont="1" applyBorder="1" applyAlignment="1" applyProtection="1">
      <alignment horizontal="center" vertical="center" wrapText="1"/>
    </xf>
    <xf numFmtId="0" fontId="13" fillId="0" borderId="48" xfId="0" applyFont="1" applyBorder="1" applyAlignment="1">
      <alignment horizontal="center" vertical="center" wrapText="1"/>
    </xf>
    <xf numFmtId="166" fontId="13" fillId="0" borderId="48" xfId="1" applyNumberFormat="1" applyFont="1" applyBorder="1" applyAlignment="1" applyProtection="1">
      <alignment horizontal="right" vertical="center" wrapText="1"/>
    </xf>
    <xf numFmtId="166" fontId="13" fillId="0" borderId="49" xfId="1" applyNumberFormat="1" applyFont="1" applyBorder="1" applyAlignment="1" applyProtection="1">
      <alignment horizontal="right" vertical="center" wrapText="1"/>
    </xf>
    <xf numFmtId="169" fontId="13" fillId="0" borderId="48" xfId="1" applyNumberFormat="1" applyFont="1" applyBorder="1" applyAlignment="1" applyProtection="1">
      <alignment horizontal="center" vertical="center" wrapText="1"/>
    </xf>
    <xf numFmtId="166" fontId="13" fillId="0" borderId="48" xfId="1" applyNumberFormat="1" applyFont="1" applyBorder="1" applyAlignment="1" applyProtection="1">
      <alignment vertical="center" wrapText="1"/>
    </xf>
    <xf numFmtId="166" fontId="13" fillId="0" borderId="49" xfId="1" applyNumberFormat="1" applyFont="1" applyBorder="1" applyAlignment="1" applyProtection="1">
      <alignment vertical="center" wrapText="1"/>
    </xf>
    <xf numFmtId="0" fontId="18" fillId="0" borderId="47" xfId="0" applyFont="1" applyBorder="1" applyAlignment="1">
      <alignment horizontal="center" vertical="center" wrapText="1"/>
    </xf>
    <xf numFmtId="0" fontId="18" fillId="0" borderId="48" xfId="0" applyFont="1" applyBorder="1" applyAlignment="1">
      <alignment horizontal="justify" vertical="center" wrapText="1"/>
    </xf>
    <xf numFmtId="166" fontId="18" fillId="0" borderId="48" xfId="1" applyNumberFormat="1" applyFont="1" applyBorder="1" applyAlignment="1" applyProtection="1">
      <alignment horizontal="center" vertical="center" wrapText="1"/>
    </xf>
    <xf numFmtId="166" fontId="15" fillId="0" borderId="48" xfId="0" applyNumberFormat="1" applyFont="1" applyBorder="1" applyAlignment="1" applyProtection="1">
      <alignment horizontal="center" vertical="center"/>
    </xf>
    <xf numFmtId="166" fontId="15" fillId="0" borderId="49" xfId="0" applyNumberFormat="1" applyFont="1" applyBorder="1" applyAlignment="1" applyProtection="1">
      <alignment horizontal="center" vertical="center"/>
    </xf>
    <xf numFmtId="37" fontId="16" fillId="0" borderId="32" xfId="0" applyNumberFormat="1" applyFont="1" applyBorder="1" applyAlignment="1">
      <alignment horizontal="justify" vertical="center"/>
    </xf>
    <xf numFmtId="37" fontId="16" fillId="0" borderId="32" xfId="0" applyNumberFormat="1" applyFont="1" applyBorder="1" applyAlignment="1">
      <alignment horizontal="center" vertical="center"/>
    </xf>
    <xf numFmtId="37" fontId="16" fillId="0" borderId="32" xfId="0" applyNumberFormat="1" applyFont="1" applyBorder="1" applyAlignment="1" applyProtection="1">
      <alignment horizontal="center" vertical="center"/>
    </xf>
    <xf numFmtId="0" fontId="16" fillId="0" borderId="32" xfId="0" applyFont="1" applyBorder="1" applyAlignment="1">
      <alignment horizontal="center" vertical="center"/>
    </xf>
    <xf numFmtId="171" fontId="16" fillId="0" borderId="36" xfId="0" applyNumberFormat="1" applyFont="1" applyBorder="1" applyAlignment="1">
      <alignment horizontal="center" vertical="center"/>
    </xf>
    <xf numFmtId="0" fontId="16" fillId="0" borderId="37" xfId="0" applyFont="1" applyBorder="1" applyAlignment="1">
      <alignment horizontal="center" vertical="center" wrapText="1"/>
    </xf>
    <xf numFmtId="171" fontId="15" fillId="0" borderId="38" xfId="0" applyNumberFormat="1" applyFont="1" applyBorder="1" applyAlignment="1">
      <alignment horizontal="center" vertical="center"/>
    </xf>
    <xf numFmtId="0" fontId="16" fillId="0" borderId="39" xfId="0" applyFont="1" applyBorder="1" applyAlignment="1">
      <alignment horizontal="center" vertical="center" wrapText="1"/>
    </xf>
    <xf numFmtId="165" fontId="18" fillId="0" borderId="38" xfId="0" applyNumberFormat="1" applyFont="1" applyBorder="1" applyAlignment="1">
      <alignment horizontal="center" vertical="center" wrapText="1"/>
    </xf>
    <xf numFmtId="0" fontId="16" fillId="0" borderId="48" xfId="0" applyFont="1" applyBorder="1" applyAlignment="1">
      <alignment horizontal="center" vertical="center"/>
    </xf>
    <xf numFmtId="0" fontId="16" fillId="0" borderId="49" xfId="0" applyFont="1" applyBorder="1" applyAlignment="1">
      <alignment horizontal="center" vertical="center" wrapText="1"/>
    </xf>
    <xf numFmtId="172" fontId="18" fillId="0" borderId="38" xfId="1" applyNumberFormat="1" applyFont="1" applyBorder="1" applyAlignment="1" applyProtection="1">
      <alignment horizontal="center" vertical="center" wrapText="1"/>
    </xf>
    <xf numFmtId="37" fontId="15" fillId="0" borderId="38" xfId="0" applyNumberFormat="1" applyFont="1" applyBorder="1" applyAlignment="1">
      <alignment horizontal="center" vertical="center"/>
    </xf>
    <xf numFmtId="171" fontId="16" fillId="0" borderId="38" xfId="0" applyNumberFormat="1" applyFont="1" applyBorder="1" applyAlignment="1">
      <alignment horizontal="center" vertical="center" wrapText="1"/>
    </xf>
    <xf numFmtId="37" fontId="16" fillId="0" borderId="38" xfId="0" applyNumberFormat="1" applyFont="1" applyBorder="1" applyAlignment="1">
      <alignment horizontal="center" vertical="center" wrapText="1"/>
    </xf>
    <xf numFmtId="37" fontId="15" fillId="0" borderId="38" xfId="0" applyNumberFormat="1" applyFont="1" applyBorder="1" applyAlignment="1">
      <alignment horizontal="center" vertical="center" wrapText="1"/>
    </xf>
    <xf numFmtId="0" fontId="15" fillId="0" borderId="39" xfId="0" applyFont="1" applyBorder="1" applyAlignment="1">
      <alignment horizontal="center" vertical="center" wrapText="1"/>
    </xf>
    <xf numFmtId="37" fontId="16" fillId="0" borderId="38" xfId="0" applyNumberFormat="1" applyFont="1" applyBorder="1" applyAlignment="1">
      <alignment horizontal="center" vertical="center"/>
    </xf>
    <xf numFmtId="169" fontId="13" fillId="0" borderId="39" xfId="1" applyNumberFormat="1" applyFont="1" applyBorder="1" applyAlignment="1" applyProtection="1">
      <alignment horizontal="center" vertical="center" wrapText="1"/>
    </xf>
    <xf numFmtId="37" fontId="16" fillId="0" borderId="39" xfId="0" applyNumberFormat="1" applyFont="1" applyBorder="1" applyAlignment="1">
      <alignment horizontal="center" vertical="center" wrapText="1"/>
    </xf>
    <xf numFmtId="37" fontId="39" fillId="0" borderId="10" xfId="0" applyNumberFormat="1" applyFont="1" applyBorder="1" applyAlignment="1">
      <alignment horizontal="justify" vertical="center" wrapText="1"/>
    </xf>
    <xf numFmtId="37" fontId="39" fillId="0" borderId="10" xfId="0" applyNumberFormat="1" applyFont="1" applyBorder="1" applyAlignment="1">
      <alignment horizontal="center" vertical="center"/>
    </xf>
    <xf numFmtId="37" fontId="39" fillId="0" borderId="10" xfId="0" applyNumberFormat="1" applyFont="1" applyBorder="1" applyAlignment="1" applyProtection="1">
      <alignment horizontal="center" vertical="center" wrapText="1"/>
    </xf>
    <xf numFmtId="0" fontId="41" fillId="0" borderId="10" xfId="0" applyFont="1" applyBorder="1" applyAlignment="1">
      <alignment horizontal="center" vertical="center"/>
    </xf>
    <xf numFmtId="0" fontId="39" fillId="0" borderId="0" xfId="0" applyFont="1" applyAlignment="1">
      <alignment vertical="center"/>
    </xf>
    <xf numFmtId="0" fontId="34" fillId="0" borderId="0" xfId="0" applyFont="1"/>
    <xf numFmtId="164" fontId="16" fillId="0" borderId="10" xfId="4" applyFont="1" applyBorder="1" applyAlignment="1">
      <alignment horizontal="center" vertical="center"/>
    </xf>
    <xf numFmtId="37" fontId="39" fillId="0" borderId="10" xfId="0" applyNumberFormat="1" applyFont="1" applyBorder="1" applyAlignment="1">
      <alignment horizontal="justify" vertical="top" wrapText="1"/>
    </xf>
    <xf numFmtId="37" fontId="0" fillId="0" borderId="10" xfId="0" applyNumberFormat="1" applyFont="1" applyBorder="1" applyAlignment="1">
      <alignment horizontal="center" vertical="top" wrapText="1"/>
    </xf>
    <xf numFmtId="37" fontId="15" fillId="0" borderId="10" xfId="0" applyNumberFormat="1" applyFont="1" applyBorder="1" applyAlignment="1" applyProtection="1">
      <alignment horizontal="center" vertical="top" wrapText="1"/>
    </xf>
    <xf numFmtId="0" fontId="16" fillId="0" borderId="10" xfId="0" applyFont="1" applyBorder="1" applyAlignment="1">
      <alignment horizontal="center" vertical="top" wrapText="1"/>
    </xf>
    <xf numFmtId="0" fontId="16" fillId="0" borderId="39" xfId="0" applyFont="1" applyBorder="1" applyAlignment="1">
      <alignment horizontal="center" vertical="top" wrapText="1"/>
    </xf>
    <xf numFmtId="0" fontId="15" fillId="0" borderId="0" xfId="0" applyFont="1" applyAlignment="1">
      <alignment vertical="top" wrapText="1"/>
    </xf>
    <xf numFmtId="0" fontId="0" fillId="0" borderId="0" xfId="0" applyAlignment="1">
      <alignment vertical="top" wrapText="1"/>
    </xf>
    <xf numFmtId="37" fontId="15" fillId="0" borderId="38" xfId="0" applyNumberFormat="1" applyFont="1" applyBorder="1" applyAlignment="1">
      <alignment horizontal="center" vertical="top"/>
    </xf>
    <xf numFmtId="37" fontId="39" fillId="0" borderId="10" xfId="0" applyNumberFormat="1" applyFont="1" applyBorder="1" applyAlignment="1" applyProtection="1">
      <alignment horizontal="center" vertical="center"/>
    </xf>
    <xf numFmtId="164" fontId="13" fillId="0" borderId="10" xfId="4" applyFont="1" applyBorder="1" applyAlignment="1">
      <alignment horizontal="center" vertical="center"/>
    </xf>
    <xf numFmtId="49" fontId="15" fillId="0" borderId="38" xfId="0" applyNumberFormat="1" applyFont="1" applyBorder="1" applyAlignment="1">
      <alignment horizontal="center" vertical="center" wrapText="1"/>
    </xf>
    <xf numFmtId="175" fontId="13" fillId="0" borderId="39" xfId="0" applyNumberFormat="1" applyFont="1" applyBorder="1" applyAlignment="1" applyProtection="1">
      <alignment horizontal="right" vertical="center" wrapText="1"/>
    </xf>
    <xf numFmtId="0" fontId="15" fillId="0" borderId="38" xfId="0" applyFont="1" applyBorder="1" applyAlignment="1">
      <alignment horizontal="center" vertical="center" wrapText="1"/>
    </xf>
    <xf numFmtId="175" fontId="13" fillId="0" borderId="39" xfId="0" applyNumberFormat="1" applyFont="1" applyBorder="1" applyAlignment="1" applyProtection="1">
      <alignment vertical="center" wrapText="1"/>
    </xf>
    <xf numFmtId="0" fontId="16" fillId="0" borderId="38" xfId="0" applyFont="1" applyBorder="1" applyAlignment="1">
      <alignment horizontal="center" vertical="center" wrapText="1"/>
    </xf>
    <xf numFmtId="175" fontId="18" fillId="0" borderId="39" xfId="0" applyNumberFormat="1" applyFont="1" applyBorder="1" applyAlignment="1" applyProtection="1">
      <alignment vertical="center" wrapText="1"/>
    </xf>
    <xf numFmtId="0" fontId="13" fillId="0" borderId="23" xfId="0" applyFont="1" applyBorder="1" applyAlignment="1">
      <alignment vertical="center"/>
    </xf>
    <xf numFmtId="0" fontId="13" fillId="0" borderId="0" xfId="0" applyFont="1" applyBorder="1" applyAlignment="1">
      <alignment horizontal="justify" vertical="center"/>
    </xf>
    <xf numFmtId="0" fontId="13" fillId="0" borderId="0" xfId="0" applyFont="1" applyBorder="1" applyAlignment="1">
      <alignment horizontal="center" vertical="center"/>
    </xf>
    <xf numFmtId="0" fontId="13" fillId="0" borderId="7" xfId="0" applyFont="1" applyBorder="1" applyAlignment="1">
      <alignment horizontal="right" vertical="center"/>
    </xf>
    <xf numFmtId="0" fontId="18" fillId="0" borderId="32" xfId="0" applyFont="1" applyBorder="1" applyAlignment="1">
      <alignment horizontal="left" vertical="center" wrapText="1"/>
    </xf>
    <xf numFmtId="0" fontId="18" fillId="0" borderId="37"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4" xfId="0" applyFont="1" applyBorder="1" applyAlignment="1">
      <alignment horizontal="center" vertical="center"/>
    </xf>
    <xf numFmtId="0" fontId="18" fillId="0" borderId="34" xfId="0" applyFont="1" applyBorder="1" applyAlignment="1">
      <alignment horizontal="center" vertical="center" wrapText="1"/>
    </xf>
    <xf numFmtId="169" fontId="43" fillId="0" borderId="22" xfId="1" applyNumberFormat="1" applyFont="1" applyBorder="1" applyAlignment="1" applyProtection="1">
      <alignment horizontal="center" vertical="center" wrapText="1"/>
    </xf>
    <xf numFmtId="0" fontId="34" fillId="0" borderId="18" xfId="0" applyFont="1" applyBorder="1" applyAlignment="1">
      <alignment horizontal="center" vertical="top" wrapText="1"/>
    </xf>
    <xf numFmtId="1" fontId="34" fillId="0" borderId="4" xfId="3" applyNumberFormat="1" applyFont="1" applyBorder="1" applyAlignment="1">
      <alignment horizontal="justify" vertical="center" wrapText="1"/>
    </xf>
    <xf numFmtId="167" fontId="34" fillId="0" borderId="19" xfId="1" applyFont="1" applyBorder="1" applyAlignment="1" applyProtection="1">
      <alignment horizontal="center" vertical="center" wrapText="1"/>
    </xf>
    <xf numFmtId="49" fontId="34" fillId="0" borderId="4" xfId="0" applyNumberFormat="1" applyFont="1" applyBorder="1" applyAlignment="1" applyProtection="1">
      <alignment horizontal="center" vertical="center" wrapText="1"/>
    </xf>
    <xf numFmtId="175" fontId="34" fillId="0" borderId="20" xfId="0" applyNumberFormat="1" applyFont="1" applyBorder="1" applyAlignment="1" applyProtection="1">
      <alignment vertical="center" wrapText="1"/>
    </xf>
    <xf numFmtId="0" fontId="48" fillId="0" borderId="0" xfId="0" applyFont="1" applyBorder="1"/>
    <xf numFmtId="0" fontId="45" fillId="0" borderId="14" xfId="0" applyFont="1" applyBorder="1" applyAlignment="1">
      <alignment horizontal="center" wrapText="1"/>
    </xf>
    <xf numFmtId="0" fontId="45" fillId="0" borderId="14" xfId="0" applyFont="1" applyBorder="1" applyAlignment="1">
      <alignment horizontal="center"/>
    </xf>
    <xf numFmtId="0" fontId="45" fillId="0" borderId="14" xfId="0" applyFont="1" applyBorder="1" applyAlignment="1">
      <alignment wrapText="1"/>
    </xf>
    <xf numFmtId="0" fontId="44" fillId="0" borderId="23" xfId="0" applyFont="1" applyBorder="1" applyAlignment="1">
      <alignment horizontal="center"/>
    </xf>
    <xf numFmtId="0" fontId="49" fillId="0" borderId="24" xfId="0" applyFont="1" applyBorder="1" applyAlignment="1">
      <alignment wrapText="1"/>
    </xf>
    <xf numFmtId="0" fontId="44" fillId="0" borderId="24" xfId="0" applyFont="1" applyBorder="1" applyAlignment="1">
      <alignment horizontal="center"/>
    </xf>
    <xf numFmtId="166" fontId="44" fillId="0" borderId="25" xfId="0" applyNumberFormat="1" applyFont="1" applyBorder="1" applyAlignment="1" applyProtection="1">
      <alignment horizontal="center"/>
    </xf>
    <xf numFmtId="166" fontId="44" fillId="0" borderId="24" xfId="0" applyNumberFormat="1" applyFont="1" applyBorder="1" applyAlignment="1" applyProtection="1">
      <alignment horizontal="center"/>
    </xf>
    <xf numFmtId="166" fontId="44" fillId="0" borderId="26" xfId="0" applyNumberFormat="1" applyFont="1" applyBorder="1" applyAlignment="1" applyProtection="1">
      <alignment horizontal="center"/>
    </xf>
    <xf numFmtId="49" fontId="46" fillId="0" borderId="23" xfId="0" applyNumberFormat="1" applyFont="1" applyBorder="1" applyAlignment="1">
      <alignment horizontal="center" vertical="top"/>
    </xf>
    <xf numFmtId="0" fontId="46" fillId="0" borderId="24" xfId="0" applyFont="1" applyBorder="1" applyAlignment="1">
      <alignment horizontal="left" vertical="top" wrapText="1"/>
    </xf>
    <xf numFmtId="0" fontId="46" fillId="0" borderId="24" xfId="0" applyFont="1" applyBorder="1" applyAlignment="1">
      <alignment horizontal="center" vertical="top"/>
    </xf>
    <xf numFmtId="166" fontId="46" fillId="0" borderId="25" xfId="0" applyNumberFormat="1" applyFont="1" applyBorder="1" applyAlignment="1" applyProtection="1">
      <alignment horizontal="center" vertical="top"/>
    </xf>
    <xf numFmtId="166" fontId="46" fillId="0" borderId="24" xfId="0" applyNumberFormat="1" applyFont="1" applyBorder="1" applyAlignment="1" applyProtection="1">
      <alignment horizontal="center" vertical="top"/>
    </xf>
    <xf numFmtId="166" fontId="46" fillId="0" borderId="26" xfId="0" applyNumberFormat="1" applyFont="1" applyBorder="1" applyAlignment="1" applyProtection="1">
      <alignment horizontal="center" vertical="top"/>
    </xf>
    <xf numFmtId="0" fontId="49" fillId="0" borderId="24" xfId="0" applyFont="1" applyBorder="1" applyAlignment="1">
      <alignment horizontal="left" vertical="top" wrapText="1"/>
    </xf>
    <xf numFmtId="0" fontId="44" fillId="0" borderId="24" xfId="0" applyFont="1" applyBorder="1" applyAlignment="1" applyProtection="1">
      <alignment horizontal="left" vertical="top" wrapText="1"/>
      <protection locked="0"/>
    </xf>
    <xf numFmtId="0" fontId="46" fillId="0" borderId="24" xfId="0" applyFont="1" applyBorder="1" applyAlignment="1" applyProtection="1">
      <alignment horizontal="left" vertical="top" wrapText="1"/>
      <protection locked="0"/>
    </xf>
    <xf numFmtId="166" fontId="46" fillId="0" borderId="25" xfId="0" applyNumberFormat="1" applyFont="1" applyBorder="1" applyAlignment="1" applyProtection="1">
      <alignment horizontal="right" vertical="top" wrapText="1"/>
    </xf>
    <xf numFmtId="166" fontId="46" fillId="0" borderId="24" xfId="0" applyNumberFormat="1" applyFont="1" applyBorder="1" applyAlignment="1" applyProtection="1">
      <alignment horizontal="right" vertical="top" wrapText="1"/>
    </xf>
    <xf numFmtId="0" fontId="46" fillId="0" borderId="24" xfId="0" applyFont="1" applyBorder="1" applyAlignment="1">
      <alignment horizontal="left" vertical="top"/>
    </xf>
    <xf numFmtId="166" fontId="46" fillId="0" borderId="25" xfId="0" applyNumberFormat="1" applyFont="1" applyBorder="1" applyAlignment="1" applyProtection="1">
      <alignment horizontal="right" vertical="top"/>
    </xf>
    <xf numFmtId="166" fontId="46" fillId="0" borderId="24" xfId="0" applyNumberFormat="1" applyFont="1" applyBorder="1" applyAlignment="1" applyProtection="1">
      <alignment horizontal="right" vertical="top"/>
    </xf>
    <xf numFmtId="0" fontId="44" fillId="0" borderId="24" xfId="0" applyFont="1" applyBorder="1" applyAlignment="1">
      <alignment horizontal="left" vertical="top" wrapText="1"/>
    </xf>
    <xf numFmtId="166" fontId="46" fillId="0" borderId="7" xfId="0" applyNumberFormat="1" applyFont="1" applyBorder="1" applyAlignment="1" applyProtection="1">
      <alignment horizontal="center" vertical="top"/>
    </xf>
    <xf numFmtId="0" fontId="49" fillId="0" borderId="24" xfId="0" applyFont="1" applyBorder="1" applyAlignment="1">
      <alignment horizontal="left" wrapText="1"/>
    </xf>
    <xf numFmtId="0" fontId="46" fillId="0" borderId="24" xfId="0" applyFont="1" applyBorder="1" applyAlignment="1">
      <alignment horizontal="left"/>
    </xf>
    <xf numFmtId="166" fontId="46" fillId="0" borderId="25" xfId="0" applyNumberFormat="1" applyFont="1" applyBorder="1" applyAlignment="1" applyProtection="1">
      <alignment horizontal="right"/>
    </xf>
    <xf numFmtId="166" fontId="46" fillId="0" borderId="24" xfId="0" applyNumberFormat="1" applyFont="1" applyBorder="1" applyAlignment="1" applyProtection="1">
      <alignment horizontal="right"/>
    </xf>
    <xf numFmtId="166" fontId="46" fillId="0" borderId="7" xfId="0" applyNumberFormat="1" applyFont="1" applyBorder="1" applyAlignment="1" applyProtection="1">
      <alignment horizontal="right"/>
    </xf>
    <xf numFmtId="166" fontId="46" fillId="0" borderId="7" xfId="0" applyNumberFormat="1" applyFont="1" applyBorder="1" applyAlignment="1" applyProtection="1">
      <alignment horizontal="right" vertical="top"/>
    </xf>
    <xf numFmtId="166" fontId="43" fillId="0" borderId="7" xfId="0" applyNumberFormat="1" applyFont="1" applyBorder="1" applyAlignment="1" applyProtection="1">
      <alignment horizontal="right" vertical="top"/>
    </xf>
    <xf numFmtId="0" fontId="44" fillId="0" borderId="24" xfId="0" applyFont="1" applyBorder="1" applyAlignment="1">
      <alignment horizontal="left" vertical="top"/>
    </xf>
    <xf numFmtId="166" fontId="44" fillId="0" borderId="25" xfId="0" applyNumberFormat="1" applyFont="1" applyBorder="1" applyAlignment="1" applyProtection="1">
      <alignment horizontal="right" vertical="top"/>
    </xf>
    <xf numFmtId="166" fontId="44" fillId="0" borderId="24" xfId="0" applyNumberFormat="1" applyFont="1" applyBorder="1" applyAlignment="1" applyProtection="1">
      <alignment horizontal="right" vertical="top"/>
    </xf>
    <xf numFmtId="0" fontId="46" fillId="0" borderId="29" xfId="0" applyFont="1" applyBorder="1" applyAlignment="1">
      <alignment horizontal="left" vertical="top" wrapText="1"/>
    </xf>
    <xf numFmtId="0" fontId="46" fillId="0" borderId="29" xfId="0" applyFont="1" applyBorder="1" applyAlignment="1">
      <alignment horizontal="left" vertical="top"/>
    </xf>
    <xf numFmtId="166" fontId="46" fillId="0" borderId="30" xfId="0" applyNumberFormat="1" applyFont="1" applyBorder="1" applyAlignment="1" applyProtection="1">
      <alignment horizontal="right" vertical="top"/>
    </xf>
    <xf numFmtId="166" fontId="46" fillId="0" borderId="29" xfId="0" applyNumberFormat="1" applyFont="1" applyBorder="1" applyAlignment="1" applyProtection="1">
      <alignment horizontal="right" vertical="top"/>
    </xf>
    <xf numFmtId="166" fontId="46" fillId="0" borderId="31" xfId="0" applyNumberFormat="1" applyFont="1" applyBorder="1" applyAlignment="1" applyProtection="1">
      <alignment horizontal="right" vertical="top"/>
    </xf>
    <xf numFmtId="0" fontId="46" fillId="0" borderId="0" xfId="0" applyFont="1" applyBorder="1" applyAlignment="1">
      <alignment horizontal="center"/>
    </xf>
    <xf numFmtId="0" fontId="46" fillId="0" borderId="0" xfId="0" applyFont="1" applyBorder="1" applyAlignment="1">
      <alignment wrapText="1"/>
    </xf>
    <xf numFmtId="166" fontId="46" fillId="0" borderId="0" xfId="0" applyNumberFormat="1" applyFont="1" applyBorder="1" applyAlignment="1" applyProtection="1">
      <alignment horizontal="center"/>
    </xf>
    <xf numFmtId="0" fontId="44" fillId="0" borderId="27" xfId="0" applyFont="1" applyBorder="1" applyAlignment="1" applyProtection="1">
      <alignment horizontal="center" vertical="top" wrapText="1"/>
      <protection locked="0"/>
    </xf>
    <xf numFmtId="0" fontId="46" fillId="0" borderId="27" xfId="0" applyFont="1" applyBorder="1" applyAlignment="1">
      <alignment horizontal="center" vertical="top"/>
    </xf>
    <xf numFmtId="0" fontId="46" fillId="0" borderId="27" xfId="0" applyFont="1" applyBorder="1" applyAlignment="1">
      <alignment horizontal="center"/>
    </xf>
    <xf numFmtId="0" fontId="44" fillId="0" borderId="27" xfId="0" applyFont="1" applyBorder="1" applyAlignment="1">
      <alignment horizontal="center" vertical="top"/>
    </xf>
    <xf numFmtId="0" fontId="46" fillId="0" borderId="28" xfId="0" applyFont="1" applyBorder="1" applyAlignment="1">
      <alignment horizontal="center" vertical="top"/>
    </xf>
    <xf numFmtId="49" fontId="44" fillId="0" borderId="23" xfId="0" applyNumberFormat="1" applyFont="1" applyBorder="1" applyAlignment="1">
      <alignment horizontal="center" vertical="top"/>
    </xf>
    <xf numFmtId="0" fontId="44" fillId="0" borderId="24" xfId="0" applyFont="1" applyBorder="1" applyAlignment="1">
      <alignment horizontal="center" vertical="top"/>
    </xf>
    <xf numFmtId="166" fontId="44" fillId="0" borderId="25" xfId="0" applyNumberFormat="1" applyFont="1" applyBorder="1" applyAlignment="1" applyProtection="1">
      <alignment horizontal="center" vertical="top"/>
    </xf>
    <xf numFmtId="166" fontId="44" fillId="0" borderId="24" xfId="0" applyNumberFormat="1" applyFont="1" applyBorder="1" applyAlignment="1" applyProtection="1">
      <alignment horizontal="center" vertical="top"/>
    </xf>
    <xf numFmtId="166" fontId="44" fillId="0" borderId="26" xfId="0" applyNumberFormat="1" applyFont="1" applyBorder="1" applyAlignment="1" applyProtection="1">
      <alignment horizontal="center" vertical="top"/>
    </xf>
    <xf numFmtId="0" fontId="2" fillId="0" borderId="50" xfId="0" applyFont="1" applyBorder="1" applyAlignment="1">
      <alignment horizontal="center"/>
    </xf>
    <xf numFmtId="0" fontId="2" fillId="0" borderId="14" xfId="0" applyFont="1" applyBorder="1" applyAlignment="1">
      <alignment horizontal="left"/>
    </xf>
    <xf numFmtId="3" fontId="2" fillId="0" borderId="51" xfId="0" applyNumberFormat="1" applyFont="1" applyBorder="1" applyAlignment="1">
      <alignment horizontal="center"/>
    </xf>
    <xf numFmtId="0" fontId="50" fillId="0" borderId="52" xfId="6" applyFont="1" applyBorder="1" applyAlignment="1">
      <alignment horizontal="center" vertical="center"/>
    </xf>
    <xf numFmtId="0" fontId="50" fillId="0" borderId="53" xfId="6" applyFont="1" applyBorder="1" applyAlignment="1">
      <alignment horizontal="left" vertical="center" wrapText="1"/>
    </xf>
    <xf numFmtId="0" fontId="38" fillId="0" borderId="52" xfId="6" applyBorder="1" applyAlignment="1">
      <alignment horizontal="center" vertical="center"/>
    </xf>
    <xf numFmtId="0" fontId="38" fillId="0" borderId="54" xfId="6" applyBorder="1" applyAlignment="1">
      <alignment horizontal="center" vertical="center"/>
    </xf>
    <xf numFmtId="1" fontId="38" fillId="0" borderId="54" xfId="6" applyNumberFormat="1" applyBorder="1" applyAlignment="1">
      <alignment horizontal="center" vertical="center"/>
    </xf>
    <xf numFmtId="176" fontId="38" fillId="0" borderId="54" xfId="1" applyNumberFormat="1" applyFont="1" applyBorder="1" applyAlignment="1">
      <alignment horizontal="right" vertical="center"/>
    </xf>
    <xf numFmtId="0" fontId="40" fillId="0" borderId="53" xfId="0" applyFont="1" applyBorder="1" applyAlignment="1">
      <alignment vertical="center" wrapText="1"/>
    </xf>
    <xf numFmtId="0" fontId="40" fillId="0" borderId="54" xfId="0" applyFont="1" applyBorder="1" applyAlignment="1">
      <alignment horizontal="center" vertical="center" wrapText="1"/>
    </xf>
    <xf numFmtId="0" fontId="38" fillId="0" borderId="53" xfId="6" applyBorder="1" applyAlignment="1">
      <alignment horizontal="left" vertical="center" wrapText="1"/>
    </xf>
    <xf numFmtId="0" fontId="40" fillId="0" borderId="0" xfId="0" applyFont="1" applyAlignment="1">
      <alignment vertical="center" wrapText="1"/>
    </xf>
    <xf numFmtId="0" fontId="51" fillId="0" borderId="0" xfId="0" applyFont="1" applyAlignment="1">
      <alignment vertical="center" wrapText="1"/>
    </xf>
    <xf numFmtId="0" fontId="35" fillId="0" borderId="38" xfId="0" applyFont="1" applyBorder="1" applyAlignment="1">
      <alignment horizontal="center" vertical="center" wrapText="1"/>
    </xf>
    <xf numFmtId="0" fontId="35" fillId="0" borderId="10" xfId="0" applyFont="1" applyBorder="1" applyAlignment="1">
      <alignment horizontal="justify" vertical="center" wrapText="1"/>
    </xf>
    <xf numFmtId="0" fontId="35" fillId="0" borderId="10" xfId="0" applyFont="1" applyBorder="1" applyAlignment="1">
      <alignment horizontal="center" vertical="center" wrapText="1"/>
    </xf>
    <xf numFmtId="166" fontId="35" fillId="0" borderId="10" xfId="1" applyNumberFormat="1" applyFont="1" applyBorder="1" applyAlignment="1" applyProtection="1">
      <alignment horizontal="right" vertical="center" wrapText="1"/>
    </xf>
    <xf numFmtId="166" fontId="35" fillId="0" borderId="39" xfId="1" applyNumberFormat="1" applyFont="1" applyBorder="1" applyAlignment="1" applyProtection="1">
      <alignment horizontal="right" vertical="center" wrapText="1"/>
    </xf>
    <xf numFmtId="166" fontId="35" fillId="0" borderId="55" xfId="1" applyNumberFormat="1" applyFont="1" applyBorder="1" applyAlignment="1" applyProtection="1">
      <alignment horizontal="right" vertical="center" wrapText="1"/>
    </xf>
    <xf numFmtId="37" fontId="15" fillId="0" borderId="48" xfId="0" applyNumberFormat="1" applyFont="1" applyBorder="1" applyAlignment="1">
      <alignment horizontal="justify" vertical="center" wrapText="1"/>
    </xf>
    <xf numFmtId="37" fontId="15" fillId="0" borderId="48" xfId="0" applyNumberFormat="1" applyFont="1" applyBorder="1" applyAlignment="1">
      <alignment horizontal="center" vertical="center"/>
    </xf>
    <xf numFmtId="37" fontId="15" fillId="0" borderId="48" xfId="0" applyNumberFormat="1" applyFont="1" applyBorder="1" applyAlignment="1" applyProtection="1">
      <alignment horizontal="center" vertical="center" wrapText="1"/>
    </xf>
    <xf numFmtId="0" fontId="15" fillId="0" borderId="23" xfId="0" applyFont="1" applyBorder="1" applyAlignment="1">
      <alignment horizontal="center"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37" fontId="39" fillId="0" borderId="38" xfId="0" applyNumberFormat="1" applyFont="1" applyBorder="1" applyAlignment="1">
      <alignment horizontal="center" vertical="center" wrapText="1"/>
    </xf>
    <xf numFmtId="0" fontId="41" fillId="0" borderId="39" xfId="0" applyFont="1" applyBorder="1" applyAlignment="1">
      <alignment horizontal="center" vertical="center" wrapText="1"/>
    </xf>
    <xf numFmtId="37" fontId="15" fillId="0" borderId="47" xfId="0" applyNumberFormat="1" applyFont="1" applyBorder="1" applyAlignment="1">
      <alignment horizontal="center" vertical="center" wrapText="1"/>
    </xf>
    <xf numFmtId="37" fontId="16" fillId="0" borderId="47" xfId="0" applyNumberFormat="1" applyFont="1" applyBorder="1" applyAlignment="1">
      <alignment horizontal="center" vertical="center" wrapText="1"/>
    </xf>
    <xf numFmtId="0" fontId="16" fillId="0" borderId="48" xfId="0" applyFont="1" applyBorder="1" applyAlignment="1">
      <alignment horizontal="justify" vertical="center" wrapText="1"/>
    </xf>
    <xf numFmtId="0" fontId="50" fillId="0" borderId="53" xfId="0" applyFont="1" applyBorder="1" applyAlignment="1">
      <alignment horizontal="left" vertical="center" wrapText="1"/>
    </xf>
    <xf numFmtId="0" fontId="38" fillId="0" borderId="53" xfId="0" applyFont="1" applyBorder="1" applyAlignment="1">
      <alignment horizontal="left" vertical="center" wrapText="1"/>
    </xf>
    <xf numFmtId="0" fontId="38" fillId="0" borderId="53" xfId="0" quotePrefix="1" applyFont="1" applyBorder="1" applyAlignment="1">
      <alignment horizontal="left" vertical="center" wrapText="1"/>
    </xf>
    <xf numFmtId="0" fontId="38" fillId="0" borderId="52" xfId="0" applyFont="1" applyBorder="1" applyAlignment="1">
      <alignment horizontal="center" vertical="center"/>
    </xf>
    <xf numFmtId="0" fontId="38" fillId="0" borderId="54" xfId="0" applyFont="1" applyBorder="1" applyAlignment="1">
      <alignment horizontal="center" vertical="center"/>
    </xf>
    <xf numFmtId="0" fontId="38" fillId="0" borderId="0" xfId="0" applyFont="1" applyAlignment="1">
      <alignment vertical="center"/>
    </xf>
    <xf numFmtId="164" fontId="38" fillId="0" borderId="0" xfId="4" applyFont="1" applyAlignment="1">
      <alignment vertical="center"/>
    </xf>
    <xf numFmtId="164" fontId="13" fillId="0" borderId="0" xfId="4" applyFont="1" applyFill="1"/>
    <xf numFmtId="0" fontId="38" fillId="0" borderId="56" xfId="0" applyFont="1" applyBorder="1" applyAlignment="1">
      <alignment horizontal="center" vertical="center"/>
    </xf>
    <xf numFmtId="0" fontId="50" fillId="0" borderId="57" xfId="0" applyFont="1" applyBorder="1" applyAlignment="1">
      <alignment horizontal="left" vertical="center" wrapText="1"/>
    </xf>
    <xf numFmtId="0" fontId="38" fillId="0" borderId="58" xfId="0" applyFont="1" applyBorder="1" applyAlignment="1">
      <alignment horizontal="center" vertical="center"/>
    </xf>
    <xf numFmtId="176" fontId="38" fillId="0" borderId="58" xfId="1" applyNumberFormat="1" applyFont="1" applyBorder="1" applyAlignment="1">
      <alignment horizontal="right" vertical="center"/>
    </xf>
    <xf numFmtId="176" fontId="38" fillId="0" borderId="59" xfId="1" applyNumberFormat="1" applyFont="1" applyBorder="1" applyAlignment="1">
      <alignment horizontal="right" vertical="center"/>
    </xf>
    <xf numFmtId="0" fontId="38" fillId="0" borderId="60" xfId="0" applyFont="1" applyBorder="1" applyAlignment="1">
      <alignment horizontal="center" vertical="center"/>
    </xf>
    <xf numFmtId="176" fontId="38" fillId="0" borderId="61" xfId="1" applyNumberFormat="1" applyFont="1" applyBorder="1" applyAlignment="1">
      <alignment horizontal="right" vertical="center"/>
    </xf>
    <xf numFmtId="169" fontId="17" fillId="0" borderId="55" xfId="1" applyNumberFormat="1" applyFont="1" applyBorder="1" applyAlignment="1" applyProtection="1">
      <alignment horizontal="center" vertical="center" wrapText="1"/>
    </xf>
    <xf numFmtId="0" fontId="26" fillId="0" borderId="50" xfId="0" applyFont="1" applyBorder="1" applyAlignment="1">
      <alignment horizontal="center" wrapText="1"/>
    </xf>
    <xf numFmtId="0" fontId="26" fillId="0" borderId="62" xfId="0" applyFont="1" applyBorder="1" applyAlignment="1">
      <alignment wrapText="1"/>
    </xf>
    <xf numFmtId="0" fontId="2" fillId="0" borderId="63" xfId="0" applyFont="1" applyBorder="1" applyAlignment="1">
      <alignment horizontal="center" vertical="top" wrapText="1"/>
    </xf>
    <xf numFmtId="1" fontId="2" fillId="0" borderId="64" xfId="3" applyNumberFormat="1" applyFont="1" applyBorder="1" applyAlignment="1">
      <alignment horizontal="justify" vertical="center" wrapText="1"/>
    </xf>
    <xf numFmtId="167" fontId="2" fillId="0" borderId="65" xfId="1" applyFont="1" applyBorder="1" applyAlignment="1" applyProtection="1">
      <alignment horizontal="center" vertical="center" wrapText="1"/>
    </xf>
    <xf numFmtId="49" fontId="26" fillId="0" borderId="64" xfId="0" applyNumberFormat="1" applyFont="1" applyBorder="1" applyAlignment="1" applyProtection="1">
      <alignment horizontal="center" vertical="center" wrapText="1"/>
    </xf>
    <xf numFmtId="0" fontId="17" fillId="0" borderId="65" xfId="0" applyFont="1" applyBorder="1" applyAlignment="1" applyProtection="1">
      <alignment vertical="center" wrapText="1"/>
    </xf>
    <xf numFmtId="175" fontId="17" fillId="0" borderId="66" xfId="0" applyNumberFormat="1" applyFont="1" applyBorder="1" applyAlignment="1" applyProtection="1">
      <alignment vertical="center" wrapText="1"/>
    </xf>
    <xf numFmtId="0" fontId="26" fillId="0" borderId="65" xfId="0" applyFont="1" applyBorder="1" applyAlignment="1" applyProtection="1">
      <alignment vertical="center" wrapText="1"/>
    </xf>
    <xf numFmtId="175" fontId="26" fillId="0" borderId="66" xfId="0" applyNumberFormat="1" applyFont="1" applyBorder="1" applyAlignment="1" applyProtection="1">
      <alignment vertical="center" wrapText="1"/>
    </xf>
    <xf numFmtId="0" fontId="0" fillId="0" borderId="63" xfId="0" applyFont="1" applyBorder="1" applyAlignment="1">
      <alignment horizontal="center" vertical="top" wrapText="1"/>
    </xf>
    <xf numFmtId="1" fontId="0" fillId="0" borderId="64" xfId="3" applyNumberFormat="1" applyFont="1" applyBorder="1" applyAlignment="1">
      <alignment horizontal="justify" vertical="center" wrapText="1"/>
    </xf>
    <xf numFmtId="167" fontId="0" fillId="0" borderId="65" xfId="1" applyFont="1" applyBorder="1" applyAlignment="1" applyProtection="1">
      <alignment horizontal="center" vertical="center" wrapText="1"/>
    </xf>
    <xf numFmtId="49" fontId="17" fillId="0" borderId="64" xfId="0" applyNumberFormat="1" applyFont="1" applyBorder="1" applyAlignment="1" applyProtection="1">
      <alignment horizontal="center" vertical="center" wrapText="1"/>
    </xf>
    <xf numFmtId="0" fontId="46" fillId="0" borderId="54" xfId="0" applyFont="1" applyBorder="1" applyAlignment="1">
      <alignment horizontal="left" vertical="top" wrapText="1"/>
    </xf>
    <xf numFmtId="0" fontId="46" fillId="0" borderId="54" xfId="0" applyFont="1" applyBorder="1" applyAlignment="1">
      <alignment horizontal="left" vertical="top"/>
    </xf>
    <xf numFmtId="166" fontId="46" fillId="0" borderId="54" xfId="0" applyNumberFormat="1" applyFont="1" applyBorder="1" applyAlignment="1" applyProtection="1">
      <alignment horizontal="right" vertical="top"/>
    </xf>
    <xf numFmtId="0" fontId="0" fillId="0" borderId="2" xfId="0" applyFont="1" applyBorder="1" applyAlignment="1">
      <alignment horizontal="left"/>
    </xf>
    <xf numFmtId="0" fontId="0" fillId="0" borderId="0" xfId="0" applyFont="1"/>
    <xf numFmtId="3" fontId="0" fillId="0" borderId="5" xfId="0" applyNumberFormat="1" applyFont="1" applyBorder="1"/>
    <xf numFmtId="164" fontId="17" fillId="0" borderId="19" xfId="4" applyFont="1" applyBorder="1" applyAlignment="1" applyProtection="1">
      <alignment vertical="center" wrapText="1"/>
    </xf>
    <xf numFmtId="175" fontId="34" fillId="0" borderId="19" xfId="0" applyNumberFormat="1" applyFont="1" applyBorder="1" applyAlignment="1" applyProtection="1">
      <alignment vertical="center" wrapText="1"/>
    </xf>
    <xf numFmtId="0" fontId="39" fillId="0" borderId="38" xfId="0" applyFont="1" applyBorder="1" applyAlignment="1">
      <alignment horizontal="center" vertical="center" wrapText="1"/>
    </xf>
    <xf numFmtId="0" fontId="39" fillId="0" borderId="10" xfId="0" applyFont="1" applyBorder="1" applyAlignment="1">
      <alignment horizontal="justify" vertical="center" wrapText="1"/>
    </xf>
    <xf numFmtId="166" fontId="39" fillId="0" borderId="39" xfId="1" applyNumberFormat="1" applyFont="1" applyBorder="1" applyAlignment="1" applyProtection="1">
      <alignment horizontal="right" vertical="center" wrapText="1"/>
    </xf>
    <xf numFmtId="0" fontId="39" fillId="0" borderId="0" xfId="0" applyFont="1" applyBorder="1" applyAlignment="1">
      <alignment vertical="center"/>
    </xf>
    <xf numFmtId="0" fontId="13" fillId="0" borderId="10" xfId="0" applyFont="1" applyBorder="1" applyAlignment="1">
      <alignment horizontal="center" vertical="top" wrapText="1"/>
    </xf>
    <xf numFmtId="0" fontId="39" fillId="0" borderId="10" xfId="0" applyFont="1" applyBorder="1" applyAlignment="1">
      <alignment horizontal="center" vertical="top" wrapText="1"/>
    </xf>
    <xf numFmtId="169" fontId="13" fillId="0" borderId="10" xfId="1" applyNumberFormat="1" applyFont="1" applyBorder="1" applyAlignment="1" applyProtection="1">
      <alignment horizontal="center" vertical="top" wrapText="1"/>
    </xf>
    <xf numFmtId="37" fontId="53" fillId="0" borderId="10" xfId="0" applyNumberFormat="1" applyFont="1" applyBorder="1" applyAlignment="1">
      <alignment horizontal="justify" vertical="center"/>
    </xf>
    <xf numFmtId="167" fontId="54" fillId="0" borderId="10" xfId="1" applyFont="1" applyBorder="1" applyAlignment="1" applyProtection="1">
      <alignment horizontal="center" vertical="center" wrapText="1"/>
    </xf>
    <xf numFmtId="168" fontId="54" fillId="0" borderId="10" xfId="1" applyNumberFormat="1" applyFont="1" applyBorder="1" applyAlignment="1" applyProtection="1">
      <alignment horizontal="center" vertical="center" wrapText="1"/>
    </xf>
    <xf numFmtId="0" fontId="55" fillId="0" borderId="52" xfId="6" applyFont="1" applyBorder="1" applyAlignment="1">
      <alignment horizontal="center" vertical="center"/>
    </xf>
    <xf numFmtId="0" fontId="55" fillId="0" borderId="53" xfId="0" applyFont="1" applyBorder="1" applyAlignment="1">
      <alignment vertical="center" wrapText="1"/>
    </xf>
    <xf numFmtId="1" fontId="55" fillId="0" borderId="54" xfId="6" applyNumberFormat="1" applyFont="1" applyBorder="1" applyAlignment="1">
      <alignment horizontal="center" vertical="center"/>
    </xf>
    <xf numFmtId="0" fontId="55" fillId="0" borderId="53" xfId="6" applyFont="1" applyBorder="1" applyAlignment="1">
      <alignment horizontal="left" vertical="center" wrapText="1"/>
    </xf>
    <xf numFmtId="0" fontId="55" fillId="0" borderId="54" xfId="6" applyFont="1" applyBorder="1" applyAlignment="1">
      <alignment horizontal="center" vertical="center"/>
    </xf>
    <xf numFmtId="0" fontId="55" fillId="0" borderId="0" xfId="0" applyFont="1" applyAlignment="1">
      <alignment vertical="center" wrapText="1"/>
    </xf>
    <xf numFmtId="0" fontId="0" fillId="0" borderId="67" xfId="0" applyFont="1" applyBorder="1" applyAlignment="1">
      <alignment horizontal="center"/>
    </xf>
    <xf numFmtId="0" fontId="13" fillId="0" borderId="68" xfId="0" applyFont="1" applyBorder="1" applyAlignment="1"/>
    <xf numFmtId="0" fontId="13" fillId="0" borderId="69" xfId="0" applyFont="1" applyBorder="1" applyAlignment="1"/>
    <xf numFmtId="168" fontId="2" fillId="3" borderId="70" xfId="1" applyNumberFormat="1" applyFont="1" applyFill="1" applyBorder="1" applyAlignment="1" applyProtection="1"/>
    <xf numFmtId="168" fontId="2" fillId="3" borderId="71" xfId="1" applyNumberFormat="1" applyFont="1" applyFill="1" applyBorder="1" applyAlignment="1" applyProtection="1"/>
    <xf numFmtId="3" fontId="0" fillId="0" borderId="72" xfId="0" applyNumberFormat="1" applyFont="1" applyBorder="1" applyAlignment="1">
      <alignment horizontal="right"/>
    </xf>
    <xf numFmtId="0" fontId="2" fillId="0" borderId="21" xfId="0" applyFont="1" applyBorder="1" applyAlignment="1"/>
    <xf numFmtId="0" fontId="2" fillId="0" borderId="73" xfId="0" applyFont="1" applyBorder="1" applyAlignment="1"/>
    <xf numFmtId="3" fontId="0" fillId="0" borderId="6" xfId="0" applyNumberFormat="1" applyFont="1" applyBorder="1"/>
    <xf numFmtId="0" fontId="2" fillId="0" borderId="74" xfId="0" applyFont="1" applyBorder="1" applyAlignment="1"/>
    <xf numFmtId="0" fontId="2" fillId="0" borderId="75" xfId="0" applyFont="1" applyBorder="1" applyAlignment="1"/>
    <xf numFmtId="3" fontId="0" fillId="0" borderId="76" xfId="0" applyNumberFormat="1" applyFont="1" applyBorder="1"/>
    <xf numFmtId="0" fontId="0" fillId="0" borderId="21" xfId="0" applyFont="1" applyBorder="1" applyAlignment="1"/>
    <xf numFmtId="0" fontId="0" fillId="0" borderId="73" xfId="0" applyFont="1" applyBorder="1" applyAlignment="1"/>
    <xf numFmtId="4" fontId="16" fillId="0" borderId="10" xfId="0" applyNumberFormat="1" applyFont="1" applyBorder="1" applyAlignment="1" applyProtection="1">
      <alignment horizontal="center" vertical="center" wrapText="1"/>
    </xf>
    <xf numFmtId="0" fontId="56" fillId="0" borderId="0" xfId="0" applyFont="1" applyAlignment="1">
      <alignment horizontal="center"/>
    </xf>
    <xf numFmtId="0" fontId="0" fillId="0" borderId="0" xfId="0" applyFont="1" applyFill="1" applyBorder="1" applyAlignment="1">
      <alignment horizontal="center" vertical="center"/>
    </xf>
    <xf numFmtId="0" fontId="8" fillId="0" borderId="0" xfId="0" applyFont="1" applyFill="1" applyAlignment="1">
      <alignment horizontal="center" vertical="center"/>
    </xf>
    <xf numFmtId="0" fontId="0" fillId="0" borderId="0" xfId="0" applyFill="1" applyAlignment="1">
      <alignment vertical="center"/>
    </xf>
    <xf numFmtId="164" fontId="16" fillId="0" borderId="39" xfId="4" applyFont="1" applyBorder="1" applyAlignment="1">
      <alignment horizontal="center" vertical="center" wrapText="1"/>
    </xf>
    <xf numFmtId="0" fontId="10"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Border="1" applyAlignment="1">
      <alignment horizontal="center" vertical="center"/>
    </xf>
    <xf numFmtId="0" fontId="2" fillId="2" borderId="0" xfId="0" applyFont="1" applyFill="1" applyBorder="1" applyAlignment="1">
      <alignment horizontal="center" vertical="center" wrapText="1"/>
    </xf>
    <xf numFmtId="0" fontId="44" fillId="2" borderId="11" xfId="0" applyFont="1" applyFill="1" applyBorder="1" applyAlignment="1">
      <alignment horizontal="center"/>
    </xf>
    <xf numFmtId="0" fontId="18" fillId="0" borderId="0" xfId="0" applyFont="1" applyBorder="1" applyAlignment="1">
      <alignment horizontal="center" vertical="center"/>
    </xf>
    <xf numFmtId="0" fontId="16" fillId="0" borderId="0" xfId="0" applyFont="1" applyBorder="1" applyAlignment="1">
      <alignment horizontal="left" vertical="center"/>
    </xf>
    <xf numFmtId="0" fontId="35" fillId="0" borderId="43" xfId="0" applyFont="1" applyBorder="1" applyAlignment="1">
      <alignment horizontal="left" vertical="center" wrapText="1"/>
    </xf>
    <xf numFmtId="0" fontId="35" fillId="0" borderId="44" xfId="0" applyFont="1" applyBorder="1" applyAlignment="1">
      <alignment horizontal="left" vertical="center" wrapText="1"/>
    </xf>
    <xf numFmtId="0" fontId="35" fillId="0" borderId="45" xfId="0" applyFont="1" applyBorder="1" applyAlignment="1">
      <alignment horizontal="left" vertical="center" wrapText="1"/>
    </xf>
    <xf numFmtId="0" fontId="2" fillId="0" borderId="43" xfId="0" applyFont="1" applyBorder="1" applyAlignment="1">
      <alignment horizontal="left" vertical="center"/>
    </xf>
    <xf numFmtId="0" fontId="16" fillId="0" borderId="0" xfId="0" applyFont="1" applyBorder="1" applyAlignment="1">
      <alignment horizontal="center" vertical="center"/>
    </xf>
    <xf numFmtId="0" fontId="2" fillId="0" borderId="0" xfId="0" applyFont="1" applyBorder="1" applyAlignment="1">
      <alignment horizontal="center"/>
    </xf>
    <xf numFmtId="0" fontId="2" fillId="2" borderId="13" xfId="0" applyFont="1" applyFill="1" applyBorder="1" applyAlignment="1">
      <alignment horizontal="left" vertical="center"/>
    </xf>
    <xf numFmtId="0" fontId="44" fillId="0" borderId="21" xfId="0" applyFont="1" applyBorder="1" applyAlignment="1">
      <alignment horizontal="left" vertical="center"/>
    </xf>
    <xf numFmtId="0" fontId="44" fillId="0" borderId="0" xfId="0" applyFont="1" applyBorder="1" applyAlignment="1">
      <alignment horizontal="center"/>
    </xf>
    <xf numFmtId="0" fontId="44" fillId="2" borderId="13" xfId="0" applyFont="1" applyFill="1" applyBorder="1" applyAlignment="1">
      <alignment horizontal="left"/>
    </xf>
  </cellXfs>
  <cellStyles count="12">
    <cellStyle name="Comma" xfId="1" builtinId="3"/>
    <cellStyle name="Comma [0]" xfId="4" builtinId="6"/>
    <cellStyle name="Comma 10 2" xfId="5"/>
    <cellStyle name="Comma 21" xfId="10"/>
    <cellStyle name="Explanatory Text" xfId="3" builtinId="53" customBuiltin="1"/>
    <cellStyle name="Normal" xfId="0" builtinId="0"/>
    <cellStyle name="Normal 110" xfId="11"/>
    <cellStyle name="Normal 2" xfId="6"/>
    <cellStyle name="Normal 2 2" xfId="8"/>
    <cellStyle name="Normal 7 5" xfId="9"/>
    <cellStyle name="Percent" xfId="2" builtinId="5"/>
    <cellStyle name="Standard_magboq13 2" xfId="7"/>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5D9F1"/>
      <rgbColor rgb="FF000080"/>
      <rgbColor rgb="FFFF00FF"/>
      <rgbColor rgb="FFFFFF00"/>
      <rgbColor rgb="FF00FFFF"/>
      <rgbColor rgb="FF800080"/>
      <rgbColor rgb="FF800000"/>
      <rgbColor rgb="FF008080"/>
      <rgbColor rgb="FF0000FF"/>
      <rgbColor rgb="FF00CCFF"/>
      <rgbColor rgb="FFCCFFFF"/>
      <rgbColor rgb="FFCCFFCC"/>
      <rgbColor rgb="FFFFFF99"/>
      <rgbColor rgb="FF8EB4E3"/>
      <rgbColor rgb="FFFF99CC"/>
      <rgbColor rgb="FFCC99FF"/>
      <rgbColor rgb="FFFCD5B5"/>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3006770</xdr:colOff>
      <xdr:row>0</xdr:row>
      <xdr:rowOff>108130</xdr:rowOff>
    </xdr:from>
    <xdr:to>
      <xdr:col>2</xdr:col>
      <xdr:colOff>3917210</xdr:colOff>
      <xdr:row>6</xdr:row>
      <xdr:rowOff>104170</xdr:rowOff>
    </xdr:to>
    <xdr:pic>
      <xdr:nvPicPr>
        <xdr:cNvPr id="2" name="Picture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stretch/>
      </xdr:blipFill>
      <xdr:spPr>
        <a:xfrm>
          <a:off x="3787820" y="108130"/>
          <a:ext cx="910440" cy="986640"/>
        </a:xfrm>
        <a:prstGeom prst="rect">
          <a:avLst/>
        </a:prstGeom>
        <a:ln>
          <a:noFill/>
        </a:ln>
      </xdr:spPr>
    </xdr:pic>
    <xdr:clientData/>
  </xdr:twoCellAnchor>
  <xdr:twoCellAnchor editAs="oneCell">
    <xdr:from>
      <xdr:col>2</xdr:col>
      <xdr:colOff>4191120</xdr:colOff>
      <xdr:row>38</xdr:row>
      <xdr:rowOff>19080</xdr:rowOff>
    </xdr:from>
    <xdr:to>
      <xdr:col>3</xdr:col>
      <xdr:colOff>472320</xdr:colOff>
      <xdr:row>40</xdr:row>
      <xdr:rowOff>155880</xdr:rowOff>
    </xdr:to>
    <xdr:sp macro="" textlink="">
      <xdr:nvSpPr>
        <xdr:cNvPr id="3" name="CustomShape 1">
          <a:extLst>
            <a:ext uri="{FF2B5EF4-FFF2-40B4-BE49-F238E27FC236}">
              <a16:creationId xmlns:a16="http://schemas.microsoft.com/office/drawing/2014/main" xmlns="" id="{00000000-0008-0000-0000-000003000000}"/>
            </a:ext>
          </a:extLst>
        </xdr:cNvPr>
        <xdr:cNvSpPr/>
      </xdr:nvSpPr>
      <xdr:spPr>
        <a:xfrm>
          <a:off x="4999320" y="7288560"/>
          <a:ext cx="3619080" cy="4568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1" strike="noStrike" spc="-1">
              <a:solidFill>
                <a:srgbClr val="000000"/>
              </a:solidFill>
              <a:uFill>
                <a:solidFill>
                  <a:srgbClr val="FFFFFF"/>
                </a:solidFill>
              </a:uFill>
              <a:latin typeface="Andes Bold"/>
            </a:rPr>
            <a:t> </a:t>
          </a:r>
          <a:endParaRPr lang="en-US" sz="1100" b="0" strike="noStrike" spc="-1">
            <a:solidFill>
              <a:srgbClr val="000000"/>
            </a:solidFill>
            <a:uFill>
              <a:solidFill>
                <a:srgbClr val="FFFFFF"/>
              </a:solidFill>
            </a:uFill>
            <a:latin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My%20Documents\George\Bunyaruguru\Copy%20of%20Estimates\Reservoir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Q:\Personal\Zambia%20Temporary\MTSP%20without%20EU%20grant%204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ist"/>
      <sheetName val="Sheet2"/>
      <sheetName val="fitting rates"/>
      <sheetName val="H2O TREATMENT PLANT SITE(4.1)"/>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H2O TREATMENT PLANT SITE(4.1)"/>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K68"/>
  <sheetViews>
    <sheetView tabSelected="1" view="pageBreakPreview" zoomScale="120" zoomScaleNormal="47" zoomScalePageLayoutView="120" workbookViewId="0">
      <selection activeCell="C28" sqref="C28"/>
    </sheetView>
  </sheetViews>
  <sheetFormatPr defaultRowHeight="12.75"/>
  <cols>
    <col min="1" max="1" width="9.140625" style="1" customWidth="1"/>
    <col min="2" max="2" width="2.28515625" style="2" customWidth="1"/>
    <col min="3" max="3" width="104" style="1" customWidth="1"/>
    <col min="4" max="256" width="8.85546875" style="1" customWidth="1"/>
    <col min="257" max="257" width="9.140625" style="1" customWidth="1"/>
    <col min="258" max="258" width="2.28515625" style="1" customWidth="1"/>
    <col min="259" max="259" width="104" style="1" customWidth="1"/>
    <col min="260" max="512" width="8.85546875" style="1" customWidth="1"/>
    <col min="513" max="513" width="9.140625" style="1" customWidth="1"/>
    <col min="514" max="514" width="2.28515625" style="1" customWidth="1"/>
    <col min="515" max="515" width="104" style="1" customWidth="1"/>
    <col min="516" max="768" width="8.85546875" style="1" customWidth="1"/>
    <col min="769" max="769" width="9.140625" style="1" customWidth="1"/>
    <col min="770" max="770" width="2.28515625" style="1" customWidth="1"/>
    <col min="771" max="771" width="104" style="1" customWidth="1"/>
    <col min="772" max="1025" width="8.85546875" style="1" customWidth="1"/>
  </cols>
  <sheetData>
    <row r="1" spans="2:3">
      <c r="B1" s="423"/>
      <c r="C1" s="423"/>
    </row>
    <row r="2" spans="2:3">
      <c r="B2" s="4"/>
      <c r="C2" s="4"/>
    </row>
    <row r="3" spans="2:3" s="2" customFormat="1" ht="13.7" customHeight="1">
      <c r="B3" s="3"/>
      <c r="C3" s="3"/>
    </row>
    <row r="4" spans="2:3" s="2" customFormat="1" ht="13.7" customHeight="1">
      <c r="B4" s="3"/>
      <c r="C4" s="3"/>
    </row>
    <row r="5" spans="2:3">
      <c r="B5" s="3"/>
      <c r="C5" s="5"/>
    </row>
    <row r="6" spans="2:3">
      <c r="B6" s="3"/>
      <c r="C6" s="6"/>
    </row>
    <row r="7" spans="2:3">
      <c r="B7" s="3"/>
      <c r="C7" s="7" t="s">
        <v>0</v>
      </c>
    </row>
    <row r="8" spans="2:3" ht="25.5">
      <c r="B8" s="424" t="s">
        <v>1</v>
      </c>
      <c r="C8" s="424"/>
    </row>
    <row r="9" spans="2:3" ht="4.5" customHeight="1">
      <c r="B9" s="8"/>
      <c r="C9" s="8"/>
    </row>
    <row r="10" spans="2:3" ht="27.75" customHeight="1">
      <c r="B10" s="425" t="s">
        <v>2</v>
      </c>
      <c r="C10" s="425"/>
    </row>
    <row r="11" spans="2:3" ht="3" customHeight="1">
      <c r="B11" s="9"/>
      <c r="C11" s="9"/>
    </row>
    <row r="12" spans="2:3" ht="21" customHeight="1">
      <c r="B12" s="426"/>
      <c r="C12" s="426"/>
    </row>
    <row r="13" spans="2:3">
      <c r="B13" s="10"/>
      <c r="C13" s="11"/>
    </row>
    <row r="14" spans="2:3" s="12" customFormat="1" ht="18.75" customHeight="1">
      <c r="B14" s="426" t="s">
        <v>3</v>
      </c>
      <c r="C14" s="426"/>
    </row>
    <row r="15" spans="2:3" s="12" customFormat="1" ht="1.5" customHeight="1">
      <c r="B15" s="13"/>
      <c r="C15" s="13"/>
    </row>
    <row r="16" spans="2:3" s="12" customFormat="1" ht="4.9000000000000004" customHeight="1">
      <c r="B16" s="422"/>
      <c r="C16" s="422"/>
    </row>
    <row r="17" spans="2:3" s="12" customFormat="1" ht="4.5" customHeight="1">
      <c r="B17" s="14"/>
      <c r="C17" s="14"/>
    </row>
    <row r="18" spans="2:3" s="420" customFormat="1" ht="22.5" customHeight="1">
      <c r="B18" s="418"/>
      <c r="C18" s="419" t="s">
        <v>1129</v>
      </c>
    </row>
    <row r="19" spans="2:3" s="12" customFormat="1" ht="22.5" customHeight="1">
      <c r="B19" s="4"/>
      <c r="C19" s="15"/>
    </row>
    <row r="20" spans="2:3" s="12" customFormat="1" ht="12.6" customHeight="1">
      <c r="B20" s="4"/>
      <c r="C20" s="15"/>
    </row>
    <row r="21" spans="2:3" s="12" customFormat="1" ht="22.5" customHeight="1">
      <c r="B21" s="4"/>
      <c r="C21" s="15" t="s">
        <v>1135</v>
      </c>
    </row>
    <row r="22" spans="2:3" s="12" customFormat="1" ht="12.6" customHeight="1">
      <c r="B22" s="4"/>
      <c r="C22" s="15"/>
    </row>
    <row r="23" spans="2:3" s="12" customFormat="1" ht="24" customHeight="1">
      <c r="B23" s="4"/>
      <c r="C23" s="15" t="s">
        <v>4</v>
      </c>
    </row>
    <row r="24" spans="2:3" s="12" customFormat="1" ht="12.6" customHeight="1">
      <c r="B24" s="4"/>
      <c r="C24" s="15"/>
    </row>
    <row r="25" spans="2:3" s="12" customFormat="1" ht="20.25" customHeight="1">
      <c r="B25" s="4"/>
      <c r="C25" s="417" t="s">
        <v>1132</v>
      </c>
    </row>
    <row r="26" spans="2:3" s="12" customFormat="1" ht="12.6" customHeight="1">
      <c r="B26" s="4"/>
      <c r="C26" s="16"/>
    </row>
    <row r="27" spans="2:3" s="12" customFormat="1" ht="12.6" customHeight="1">
      <c r="B27" s="4"/>
      <c r="C27" s="16"/>
    </row>
    <row r="28" spans="2:3" s="12" customFormat="1" ht="12.6" customHeight="1">
      <c r="B28" s="4"/>
      <c r="C28" s="16"/>
    </row>
    <row r="29" spans="2:3" s="12" customFormat="1" ht="12.6" customHeight="1">
      <c r="B29" s="10"/>
      <c r="C29" s="16"/>
    </row>
    <row r="30" spans="2:3" s="12" customFormat="1" ht="24" customHeight="1">
      <c r="B30" s="4"/>
      <c r="C30" s="17" t="s">
        <v>5</v>
      </c>
    </row>
    <row r="31" spans="2:3" s="12" customFormat="1" ht="12.6" customHeight="1">
      <c r="B31" s="4"/>
      <c r="C31" s="17"/>
    </row>
    <row r="32" spans="2:3" s="12" customFormat="1" ht="33" customHeight="1">
      <c r="B32" s="4"/>
      <c r="C32" s="17" t="s">
        <v>1130</v>
      </c>
    </row>
    <row r="33" spans="2:3" s="12" customFormat="1" ht="12.6" customHeight="1">
      <c r="B33" s="4"/>
      <c r="C33" s="16"/>
    </row>
    <row r="34" spans="2:3" s="12" customFormat="1" ht="12.6" customHeight="1">
      <c r="B34" s="4"/>
      <c r="C34" s="16"/>
    </row>
    <row r="35" spans="2:3" s="12" customFormat="1" ht="12.6" customHeight="1">
      <c r="B35" s="4"/>
      <c r="C35" s="16"/>
    </row>
    <row r="36" spans="2:3" s="12" customFormat="1" ht="12.6" customHeight="1">
      <c r="B36" s="4"/>
      <c r="C36" s="16"/>
    </row>
    <row r="37" spans="2:3" s="12" customFormat="1" ht="22.5" customHeight="1">
      <c r="B37" s="4"/>
      <c r="C37" s="18" t="s">
        <v>1133</v>
      </c>
    </row>
    <row r="38" spans="2:3" ht="12.6" customHeight="1"/>
    <row r="39" spans="2:3" ht="12.6" customHeight="1"/>
    <row r="40" spans="2:3" ht="12.6" customHeight="1"/>
    <row r="41" spans="2:3" ht="12.6" customHeight="1"/>
    <row r="42" spans="2:3" ht="12.6" customHeight="1"/>
    <row r="43" spans="2:3" ht="12.6" customHeight="1"/>
    <row r="46" spans="2:3" ht="12.6" customHeight="1"/>
    <row r="47" spans="2:3" ht="12.6" customHeight="1"/>
    <row r="49" ht="12.6" customHeight="1"/>
    <row r="50" ht="12.6" customHeight="1"/>
    <row r="51" ht="12.6" customHeight="1"/>
    <row r="52" ht="12.6" customHeight="1"/>
    <row r="53" ht="12.6" customHeight="1"/>
    <row r="54" ht="12.6" customHeight="1"/>
    <row r="55" ht="12.6" customHeight="1"/>
    <row r="56" ht="12.6" customHeight="1"/>
    <row r="57" ht="12.6" customHeight="1"/>
    <row r="58" ht="12.6" customHeight="1"/>
    <row r="59" ht="12.6" customHeight="1"/>
    <row r="60" ht="12.6" customHeight="1"/>
    <row r="61" ht="12.6" customHeight="1"/>
    <row r="62" ht="12.6" customHeight="1"/>
    <row r="63" ht="12.6" customHeight="1"/>
    <row r="64" ht="12.6" customHeight="1"/>
    <row r="65" ht="12.6" customHeight="1"/>
    <row r="66" ht="12.6" customHeight="1"/>
    <row r="67" ht="12.6" customHeight="1"/>
    <row r="68" ht="10.5" customHeight="1"/>
  </sheetData>
  <mergeCells count="6">
    <mergeCell ref="B16:C16"/>
    <mergeCell ref="B1:C1"/>
    <mergeCell ref="B8:C8"/>
    <mergeCell ref="B10:C10"/>
    <mergeCell ref="B12:C12"/>
    <mergeCell ref="B14:C14"/>
  </mergeCells>
  <pageMargins left="0.4" right="0.25" top="0.75" bottom="0.75" header="0.51180555555555496" footer="0.51180555555555496"/>
  <pageSetup scale="84" firstPageNumber="0" orientation="portrait" horizontalDpi="4294967295" verticalDpi="4294967295" r:id="rId1"/>
  <rowBreaks count="1" manualBreakCount="1">
    <brk id="6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G17"/>
  <sheetViews>
    <sheetView view="pageBreakPreview" zoomScale="120" zoomScaleNormal="100" zoomScalePageLayoutView="120" workbookViewId="0">
      <selection activeCell="B9" sqref="B9"/>
    </sheetView>
  </sheetViews>
  <sheetFormatPr defaultRowHeight="15"/>
  <cols>
    <col min="1" max="1" width="9.140625" style="19" customWidth="1"/>
    <col min="2" max="2" width="54.85546875" style="19" customWidth="1"/>
    <col min="3" max="3" width="19.42578125" style="19" customWidth="1"/>
    <col min="4" max="1021" width="11.5703125" style="19"/>
  </cols>
  <sheetData>
    <row r="1" spans="1:1021" ht="24" customHeight="1">
      <c r="A1" s="427" t="str">
        <f>COVER!B14</f>
        <v xml:space="preserve">IRRIGATION FOR CLIMATE RESILIENCE PROJECT (ICRP) </v>
      </c>
      <c r="B1" s="427"/>
      <c r="C1" s="427"/>
    </row>
    <row r="2" spans="1:1021" ht="13.5" customHeight="1">
      <c r="A2" s="428" t="s">
        <v>1134</v>
      </c>
      <c r="B2" s="428"/>
      <c r="C2" s="428"/>
      <c r="F2" s="20"/>
    </row>
    <row r="3" spans="1:1021" s="21" customFormat="1">
      <c r="A3" s="423" t="s">
        <v>1128</v>
      </c>
      <c r="B3" s="423"/>
      <c r="C3" s="423"/>
    </row>
    <row r="4" spans="1:1021" s="21" customFormat="1" ht="25.15" customHeight="1" thickBot="1">
      <c r="A4" s="423" t="s">
        <v>6</v>
      </c>
      <c r="B4" s="423"/>
      <c r="C4" s="423"/>
    </row>
    <row r="5" spans="1:1021" s="21" customFormat="1" ht="25.15" customHeight="1" thickBot="1">
      <c r="A5" s="317" t="s">
        <v>7</v>
      </c>
      <c r="B5" s="318" t="s">
        <v>8</v>
      </c>
      <c r="C5" s="319" t="s">
        <v>9</v>
      </c>
    </row>
    <row r="6" spans="1:1021" s="21" customFormat="1" ht="25.15" customHeight="1" thickTop="1">
      <c r="A6" s="26">
        <v>1</v>
      </c>
      <c r="B6" s="381" t="s">
        <v>10</v>
      </c>
      <c r="C6" s="22"/>
    </row>
    <row r="7" spans="1:1021" s="382" customFormat="1" ht="25.15" customHeight="1">
      <c r="A7" s="26">
        <v>2</v>
      </c>
      <c r="B7" s="381" t="s">
        <v>12</v>
      </c>
      <c r="C7" s="22"/>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19"/>
      <c r="HJ7" s="19"/>
      <c r="HK7" s="19"/>
      <c r="HL7" s="19"/>
      <c r="HM7" s="19"/>
      <c r="HN7" s="19"/>
      <c r="HO7" s="19"/>
      <c r="HP7" s="19"/>
      <c r="HQ7" s="19"/>
      <c r="HR7" s="19"/>
      <c r="HS7" s="19"/>
      <c r="HT7" s="19"/>
      <c r="HU7" s="19"/>
      <c r="HV7" s="19"/>
      <c r="HW7" s="19"/>
      <c r="HX7" s="19"/>
      <c r="HY7" s="19"/>
      <c r="HZ7" s="19"/>
      <c r="IA7" s="19"/>
      <c r="IB7" s="19"/>
      <c r="IC7" s="19"/>
      <c r="ID7" s="19"/>
      <c r="IE7" s="19"/>
      <c r="IF7" s="19"/>
      <c r="IG7" s="19"/>
      <c r="IH7" s="19"/>
      <c r="II7" s="19"/>
      <c r="IJ7" s="19"/>
      <c r="IK7" s="19"/>
      <c r="IL7" s="19"/>
      <c r="IM7" s="19"/>
      <c r="IN7" s="19"/>
      <c r="IO7" s="19"/>
      <c r="IP7" s="19"/>
      <c r="IQ7" s="19"/>
      <c r="IR7" s="19"/>
      <c r="IS7" s="19"/>
      <c r="IT7" s="19"/>
      <c r="IU7" s="19"/>
      <c r="IV7" s="19"/>
      <c r="IW7" s="19"/>
      <c r="IX7" s="19"/>
      <c r="IY7" s="19"/>
      <c r="IZ7" s="19"/>
      <c r="JA7" s="19"/>
      <c r="JB7" s="19"/>
      <c r="JC7" s="19"/>
      <c r="JD7" s="19"/>
      <c r="JE7" s="19"/>
      <c r="JF7" s="19"/>
      <c r="JG7" s="19"/>
      <c r="JH7" s="19"/>
      <c r="JI7" s="19"/>
      <c r="JJ7" s="19"/>
      <c r="JK7" s="19"/>
      <c r="JL7" s="19"/>
      <c r="JM7" s="19"/>
      <c r="JN7" s="19"/>
      <c r="JO7" s="19"/>
      <c r="JP7" s="19"/>
      <c r="JQ7" s="19"/>
      <c r="JR7" s="19"/>
      <c r="JS7" s="19"/>
      <c r="JT7" s="19"/>
      <c r="JU7" s="19"/>
      <c r="JV7" s="19"/>
      <c r="JW7" s="19"/>
      <c r="JX7" s="19"/>
      <c r="JY7" s="19"/>
      <c r="JZ7" s="19"/>
      <c r="KA7" s="19"/>
      <c r="KB7" s="19"/>
      <c r="KC7" s="19"/>
      <c r="KD7" s="19"/>
      <c r="KE7" s="19"/>
      <c r="KF7" s="19"/>
      <c r="KG7" s="19"/>
      <c r="KH7" s="19"/>
      <c r="KI7" s="19"/>
      <c r="KJ7" s="19"/>
      <c r="KK7" s="19"/>
      <c r="KL7" s="19"/>
      <c r="KM7" s="19"/>
      <c r="KN7" s="19"/>
      <c r="KO7" s="19"/>
      <c r="KP7" s="19"/>
      <c r="KQ7" s="19"/>
      <c r="KR7" s="19"/>
      <c r="KS7" s="19"/>
      <c r="KT7" s="19"/>
      <c r="KU7" s="19"/>
      <c r="KV7" s="19"/>
      <c r="KW7" s="19"/>
      <c r="KX7" s="19"/>
      <c r="KY7" s="19"/>
      <c r="KZ7" s="19"/>
      <c r="LA7" s="19"/>
      <c r="LB7" s="19"/>
      <c r="LC7" s="19"/>
      <c r="LD7" s="19"/>
      <c r="LE7" s="19"/>
      <c r="LF7" s="19"/>
      <c r="LG7" s="19"/>
      <c r="LH7" s="19"/>
      <c r="LI7" s="19"/>
      <c r="LJ7" s="19"/>
      <c r="LK7" s="19"/>
      <c r="LL7" s="19"/>
      <c r="LM7" s="19"/>
      <c r="LN7" s="19"/>
      <c r="LO7" s="19"/>
      <c r="LP7" s="19"/>
      <c r="LQ7" s="19"/>
      <c r="LR7" s="19"/>
      <c r="LS7" s="19"/>
      <c r="LT7" s="19"/>
      <c r="LU7" s="19"/>
      <c r="LV7" s="19"/>
      <c r="LW7" s="19"/>
      <c r="LX7" s="19"/>
      <c r="LY7" s="19"/>
      <c r="LZ7" s="19"/>
      <c r="MA7" s="19"/>
      <c r="MB7" s="19"/>
      <c r="MC7" s="19"/>
      <c r="MD7" s="19"/>
      <c r="ME7" s="19"/>
      <c r="MF7" s="19"/>
      <c r="MG7" s="19"/>
      <c r="MH7" s="19"/>
      <c r="MI7" s="19"/>
      <c r="MJ7" s="19"/>
      <c r="MK7" s="19"/>
      <c r="ML7" s="19"/>
      <c r="MM7" s="19"/>
      <c r="MN7" s="19"/>
      <c r="MO7" s="19"/>
      <c r="MP7" s="19"/>
      <c r="MQ7" s="19"/>
      <c r="MR7" s="19"/>
      <c r="MS7" s="19"/>
      <c r="MT7" s="19"/>
      <c r="MU7" s="19"/>
      <c r="MV7" s="19"/>
      <c r="MW7" s="19"/>
      <c r="MX7" s="19"/>
      <c r="MY7" s="19"/>
      <c r="MZ7" s="19"/>
      <c r="NA7" s="19"/>
      <c r="NB7" s="19"/>
      <c r="NC7" s="19"/>
      <c r="ND7" s="19"/>
      <c r="NE7" s="19"/>
      <c r="NF7" s="19"/>
      <c r="NG7" s="19"/>
      <c r="NH7" s="19"/>
      <c r="NI7" s="19"/>
      <c r="NJ7" s="19"/>
      <c r="NK7" s="19"/>
      <c r="NL7" s="19"/>
      <c r="NM7" s="19"/>
      <c r="NN7" s="19"/>
      <c r="NO7" s="19"/>
      <c r="NP7" s="19"/>
      <c r="NQ7" s="19"/>
      <c r="NR7" s="19"/>
      <c r="NS7" s="19"/>
      <c r="NT7" s="19"/>
      <c r="NU7" s="19"/>
      <c r="NV7" s="19"/>
      <c r="NW7" s="19"/>
      <c r="NX7" s="19"/>
      <c r="NY7" s="19"/>
      <c r="NZ7" s="19"/>
      <c r="OA7" s="19"/>
      <c r="OB7" s="19"/>
      <c r="OC7" s="19"/>
      <c r="OD7" s="19"/>
      <c r="OE7" s="19"/>
      <c r="OF7" s="19"/>
      <c r="OG7" s="19"/>
      <c r="OH7" s="19"/>
      <c r="OI7" s="19"/>
      <c r="OJ7" s="19"/>
      <c r="OK7" s="19"/>
      <c r="OL7" s="19"/>
      <c r="OM7" s="19"/>
      <c r="ON7" s="19"/>
      <c r="OO7" s="19"/>
      <c r="OP7" s="19"/>
      <c r="OQ7" s="19"/>
      <c r="OR7" s="19"/>
      <c r="OS7" s="19"/>
      <c r="OT7" s="19"/>
      <c r="OU7" s="19"/>
      <c r="OV7" s="19"/>
      <c r="OW7" s="19"/>
      <c r="OX7" s="19"/>
      <c r="OY7" s="19"/>
      <c r="OZ7" s="19"/>
      <c r="PA7" s="19"/>
      <c r="PB7" s="19"/>
      <c r="PC7" s="19"/>
      <c r="PD7" s="19"/>
      <c r="PE7" s="19"/>
      <c r="PF7" s="19"/>
      <c r="PG7" s="19"/>
      <c r="PH7" s="19"/>
      <c r="PI7" s="19"/>
      <c r="PJ7" s="19"/>
      <c r="PK7" s="19"/>
      <c r="PL7" s="19"/>
      <c r="PM7" s="19"/>
      <c r="PN7" s="19"/>
      <c r="PO7" s="19"/>
      <c r="PP7" s="19"/>
      <c r="PQ7" s="19"/>
      <c r="PR7" s="19"/>
      <c r="PS7" s="19"/>
      <c r="PT7" s="19"/>
      <c r="PU7" s="19"/>
      <c r="PV7" s="19"/>
      <c r="PW7" s="19"/>
      <c r="PX7" s="19"/>
      <c r="PY7" s="19"/>
      <c r="PZ7" s="19"/>
      <c r="QA7" s="19"/>
      <c r="QB7" s="19"/>
      <c r="QC7" s="19"/>
      <c r="QD7" s="19"/>
      <c r="QE7" s="19"/>
      <c r="QF7" s="19"/>
      <c r="QG7" s="19"/>
      <c r="QH7" s="19"/>
      <c r="QI7" s="19"/>
      <c r="QJ7" s="19"/>
      <c r="QK7" s="19"/>
      <c r="QL7" s="19"/>
      <c r="QM7" s="19"/>
      <c r="QN7" s="19"/>
      <c r="QO7" s="19"/>
      <c r="QP7" s="19"/>
      <c r="QQ7" s="19"/>
      <c r="QR7" s="19"/>
      <c r="QS7" s="19"/>
      <c r="QT7" s="19"/>
      <c r="QU7" s="19"/>
      <c r="QV7" s="19"/>
      <c r="QW7" s="19"/>
      <c r="QX7" s="19"/>
      <c r="QY7" s="19"/>
      <c r="QZ7" s="19"/>
      <c r="RA7" s="19"/>
      <c r="RB7" s="19"/>
      <c r="RC7" s="19"/>
      <c r="RD7" s="19"/>
      <c r="RE7" s="19"/>
      <c r="RF7" s="19"/>
      <c r="RG7" s="19"/>
      <c r="RH7" s="19"/>
      <c r="RI7" s="19"/>
      <c r="RJ7" s="19"/>
      <c r="RK7" s="19"/>
      <c r="RL7" s="19"/>
      <c r="RM7" s="19"/>
      <c r="RN7" s="19"/>
      <c r="RO7" s="19"/>
      <c r="RP7" s="19"/>
      <c r="RQ7" s="19"/>
      <c r="RR7" s="19"/>
      <c r="RS7" s="19"/>
      <c r="RT7" s="19"/>
      <c r="RU7" s="19"/>
      <c r="RV7" s="19"/>
      <c r="RW7" s="19"/>
      <c r="RX7" s="19"/>
      <c r="RY7" s="19"/>
      <c r="RZ7" s="19"/>
      <c r="SA7" s="19"/>
      <c r="SB7" s="19"/>
      <c r="SC7" s="19"/>
      <c r="SD7" s="19"/>
      <c r="SE7" s="19"/>
      <c r="SF7" s="19"/>
      <c r="SG7" s="19"/>
      <c r="SH7" s="19"/>
      <c r="SI7" s="19"/>
      <c r="SJ7" s="19"/>
      <c r="SK7" s="19"/>
      <c r="SL7" s="19"/>
      <c r="SM7" s="19"/>
      <c r="SN7" s="19"/>
      <c r="SO7" s="19"/>
      <c r="SP7" s="19"/>
      <c r="SQ7" s="19"/>
      <c r="SR7" s="19"/>
      <c r="SS7" s="19"/>
      <c r="ST7" s="19"/>
      <c r="SU7" s="19"/>
      <c r="SV7" s="19"/>
      <c r="SW7" s="19"/>
      <c r="SX7" s="19"/>
      <c r="SY7" s="19"/>
      <c r="SZ7" s="19"/>
      <c r="TA7" s="19"/>
      <c r="TB7" s="19"/>
      <c r="TC7" s="19"/>
      <c r="TD7" s="19"/>
      <c r="TE7" s="19"/>
      <c r="TF7" s="19"/>
      <c r="TG7" s="19"/>
      <c r="TH7" s="19"/>
      <c r="TI7" s="19"/>
      <c r="TJ7" s="19"/>
      <c r="TK7" s="19"/>
      <c r="TL7" s="19"/>
      <c r="TM7" s="19"/>
      <c r="TN7" s="19"/>
      <c r="TO7" s="19"/>
      <c r="TP7" s="19"/>
      <c r="TQ7" s="19"/>
      <c r="TR7" s="19"/>
      <c r="TS7" s="19"/>
      <c r="TT7" s="19"/>
      <c r="TU7" s="19"/>
      <c r="TV7" s="19"/>
      <c r="TW7" s="19"/>
      <c r="TX7" s="19"/>
      <c r="TY7" s="19"/>
      <c r="TZ7" s="19"/>
      <c r="UA7" s="19"/>
      <c r="UB7" s="19"/>
      <c r="UC7" s="19"/>
      <c r="UD7" s="19"/>
      <c r="UE7" s="19"/>
      <c r="UF7" s="19"/>
      <c r="UG7" s="19"/>
      <c r="UH7" s="19"/>
      <c r="UI7" s="19"/>
      <c r="UJ7" s="19"/>
      <c r="UK7" s="19"/>
      <c r="UL7" s="19"/>
      <c r="UM7" s="19"/>
      <c r="UN7" s="19"/>
      <c r="UO7" s="19"/>
      <c r="UP7" s="19"/>
      <c r="UQ7" s="19"/>
      <c r="UR7" s="19"/>
      <c r="US7" s="19"/>
      <c r="UT7" s="19"/>
      <c r="UU7" s="19"/>
      <c r="UV7" s="19"/>
      <c r="UW7" s="19"/>
      <c r="UX7" s="19"/>
      <c r="UY7" s="19"/>
      <c r="UZ7" s="19"/>
      <c r="VA7" s="19"/>
      <c r="VB7" s="19"/>
      <c r="VC7" s="19"/>
      <c r="VD7" s="19"/>
      <c r="VE7" s="19"/>
      <c r="VF7" s="19"/>
      <c r="VG7" s="19"/>
      <c r="VH7" s="19"/>
      <c r="VI7" s="19"/>
      <c r="VJ7" s="19"/>
      <c r="VK7" s="19"/>
      <c r="VL7" s="19"/>
      <c r="VM7" s="19"/>
      <c r="VN7" s="19"/>
      <c r="VO7" s="19"/>
      <c r="VP7" s="19"/>
      <c r="VQ7" s="19"/>
      <c r="VR7" s="19"/>
      <c r="VS7" s="19"/>
      <c r="VT7" s="19"/>
      <c r="VU7" s="19"/>
      <c r="VV7" s="19"/>
      <c r="VW7" s="19"/>
      <c r="VX7" s="19"/>
      <c r="VY7" s="19"/>
      <c r="VZ7" s="19"/>
      <c r="WA7" s="19"/>
      <c r="WB7" s="19"/>
      <c r="WC7" s="19"/>
      <c r="WD7" s="19"/>
      <c r="WE7" s="19"/>
      <c r="WF7" s="19"/>
      <c r="WG7" s="19"/>
      <c r="WH7" s="19"/>
      <c r="WI7" s="19"/>
      <c r="WJ7" s="19"/>
      <c r="WK7" s="19"/>
      <c r="WL7" s="19"/>
      <c r="WM7" s="19"/>
      <c r="WN7" s="19"/>
      <c r="WO7" s="19"/>
      <c r="WP7" s="19"/>
      <c r="WQ7" s="19"/>
      <c r="WR7" s="19"/>
      <c r="WS7" s="19"/>
      <c r="WT7" s="19"/>
      <c r="WU7" s="19"/>
      <c r="WV7" s="19"/>
      <c r="WW7" s="19"/>
      <c r="WX7" s="19"/>
      <c r="WY7" s="19"/>
      <c r="WZ7" s="19"/>
      <c r="XA7" s="19"/>
      <c r="XB7" s="19"/>
      <c r="XC7" s="19"/>
      <c r="XD7" s="19"/>
      <c r="XE7" s="19"/>
      <c r="XF7" s="19"/>
      <c r="XG7" s="19"/>
      <c r="XH7" s="19"/>
      <c r="XI7" s="19"/>
      <c r="XJ7" s="19"/>
      <c r="XK7" s="19"/>
      <c r="XL7" s="19"/>
      <c r="XM7" s="19"/>
      <c r="XN7" s="19"/>
      <c r="XO7" s="19"/>
      <c r="XP7" s="19"/>
      <c r="XQ7" s="19"/>
      <c r="XR7" s="19"/>
      <c r="XS7" s="19"/>
      <c r="XT7" s="19"/>
      <c r="XU7" s="19"/>
      <c r="XV7" s="19"/>
      <c r="XW7" s="19"/>
      <c r="XX7" s="19"/>
      <c r="XY7" s="19"/>
      <c r="XZ7" s="19"/>
      <c r="YA7" s="19"/>
      <c r="YB7" s="19"/>
      <c r="YC7" s="19"/>
      <c r="YD7" s="19"/>
      <c r="YE7" s="19"/>
      <c r="YF7" s="19"/>
      <c r="YG7" s="19"/>
      <c r="YH7" s="19"/>
      <c r="YI7" s="19"/>
      <c r="YJ7" s="19"/>
      <c r="YK7" s="19"/>
      <c r="YL7" s="19"/>
      <c r="YM7" s="19"/>
      <c r="YN7" s="19"/>
      <c r="YO7" s="19"/>
      <c r="YP7" s="19"/>
      <c r="YQ7" s="19"/>
      <c r="YR7" s="19"/>
      <c r="YS7" s="19"/>
      <c r="YT7" s="19"/>
      <c r="YU7" s="19"/>
      <c r="YV7" s="19"/>
      <c r="YW7" s="19"/>
      <c r="YX7" s="19"/>
      <c r="YY7" s="19"/>
      <c r="YZ7" s="19"/>
      <c r="ZA7" s="19"/>
      <c r="ZB7" s="19"/>
      <c r="ZC7" s="19"/>
      <c r="ZD7" s="19"/>
      <c r="ZE7" s="19"/>
      <c r="ZF7" s="19"/>
      <c r="ZG7" s="19"/>
      <c r="ZH7" s="19"/>
      <c r="ZI7" s="19"/>
      <c r="ZJ7" s="19"/>
      <c r="ZK7" s="19"/>
      <c r="ZL7" s="19"/>
      <c r="ZM7" s="19"/>
      <c r="ZN7" s="19"/>
      <c r="ZO7" s="19"/>
      <c r="ZP7" s="19"/>
      <c r="ZQ7" s="19"/>
      <c r="ZR7" s="19"/>
      <c r="ZS7" s="19"/>
      <c r="ZT7" s="19"/>
      <c r="ZU7" s="19"/>
      <c r="ZV7" s="19"/>
      <c r="ZW7" s="19"/>
      <c r="ZX7" s="19"/>
      <c r="ZY7" s="19"/>
      <c r="ZZ7" s="19"/>
      <c r="AAA7" s="19"/>
      <c r="AAB7" s="19"/>
      <c r="AAC7" s="19"/>
      <c r="AAD7" s="19"/>
      <c r="AAE7" s="19"/>
      <c r="AAF7" s="19"/>
      <c r="AAG7" s="19"/>
      <c r="AAH7" s="19"/>
      <c r="AAI7" s="19"/>
      <c r="AAJ7" s="19"/>
      <c r="AAK7" s="19"/>
      <c r="AAL7" s="19"/>
      <c r="AAM7" s="19"/>
      <c r="AAN7" s="19"/>
      <c r="AAO7" s="19"/>
      <c r="AAP7" s="19"/>
      <c r="AAQ7" s="19"/>
      <c r="AAR7" s="19"/>
      <c r="AAS7" s="19"/>
      <c r="AAT7" s="19"/>
      <c r="AAU7" s="19"/>
      <c r="AAV7" s="19"/>
      <c r="AAW7" s="19"/>
      <c r="AAX7" s="19"/>
      <c r="AAY7" s="19"/>
      <c r="AAZ7" s="19"/>
      <c r="ABA7" s="19"/>
      <c r="ABB7" s="19"/>
      <c r="ABC7" s="19"/>
      <c r="ABD7" s="19"/>
      <c r="ABE7" s="19"/>
      <c r="ABF7" s="19"/>
      <c r="ABG7" s="19"/>
      <c r="ABH7" s="19"/>
      <c r="ABI7" s="19"/>
      <c r="ABJ7" s="19"/>
      <c r="ABK7" s="19"/>
      <c r="ABL7" s="19"/>
      <c r="ABM7" s="19"/>
      <c r="ABN7" s="19"/>
      <c r="ABO7" s="19"/>
      <c r="ABP7" s="19"/>
      <c r="ABQ7" s="19"/>
      <c r="ABR7" s="19"/>
      <c r="ABS7" s="19"/>
      <c r="ABT7" s="19"/>
      <c r="ABU7" s="19"/>
      <c r="ABV7" s="19"/>
      <c r="ABW7" s="19"/>
      <c r="ABX7" s="19"/>
      <c r="ABY7" s="19"/>
      <c r="ABZ7" s="19"/>
      <c r="ACA7" s="19"/>
      <c r="ACB7" s="19"/>
      <c r="ACC7" s="19"/>
      <c r="ACD7" s="19"/>
      <c r="ACE7" s="19"/>
      <c r="ACF7" s="19"/>
      <c r="ACG7" s="19"/>
      <c r="ACH7" s="19"/>
      <c r="ACI7" s="19"/>
      <c r="ACJ7" s="19"/>
      <c r="ACK7" s="19"/>
      <c r="ACL7" s="19"/>
      <c r="ACM7" s="19"/>
      <c r="ACN7" s="19"/>
      <c r="ACO7" s="19"/>
      <c r="ACP7" s="19"/>
      <c r="ACQ7" s="19"/>
      <c r="ACR7" s="19"/>
      <c r="ACS7" s="19"/>
      <c r="ACT7" s="19"/>
      <c r="ACU7" s="19"/>
      <c r="ACV7" s="19"/>
      <c r="ACW7" s="19"/>
      <c r="ACX7" s="19"/>
      <c r="ACY7" s="19"/>
      <c r="ACZ7" s="19"/>
      <c r="ADA7" s="19"/>
      <c r="ADB7" s="19"/>
      <c r="ADC7" s="19"/>
      <c r="ADD7" s="19"/>
      <c r="ADE7" s="19"/>
      <c r="ADF7" s="19"/>
      <c r="ADG7" s="19"/>
      <c r="ADH7" s="19"/>
      <c r="ADI7" s="19"/>
      <c r="ADJ7" s="19"/>
      <c r="ADK7" s="19"/>
      <c r="ADL7" s="19"/>
      <c r="ADM7" s="19"/>
      <c r="ADN7" s="19"/>
      <c r="ADO7" s="19"/>
      <c r="ADP7" s="19"/>
      <c r="ADQ7" s="19"/>
      <c r="ADR7" s="19"/>
      <c r="ADS7" s="19"/>
      <c r="ADT7" s="19"/>
      <c r="ADU7" s="19"/>
      <c r="ADV7" s="19"/>
      <c r="ADW7" s="19"/>
      <c r="ADX7" s="19"/>
      <c r="ADY7" s="19"/>
      <c r="ADZ7" s="19"/>
      <c r="AEA7" s="19"/>
      <c r="AEB7" s="19"/>
      <c r="AEC7" s="19"/>
      <c r="AED7" s="19"/>
      <c r="AEE7" s="19"/>
      <c r="AEF7" s="19"/>
      <c r="AEG7" s="19"/>
      <c r="AEH7" s="19"/>
      <c r="AEI7" s="19"/>
      <c r="AEJ7" s="19"/>
      <c r="AEK7" s="19"/>
      <c r="AEL7" s="19"/>
      <c r="AEM7" s="19"/>
      <c r="AEN7" s="19"/>
      <c r="AEO7" s="19"/>
      <c r="AEP7" s="19"/>
      <c r="AEQ7" s="19"/>
      <c r="AER7" s="19"/>
      <c r="AES7" s="19"/>
      <c r="AET7" s="19"/>
      <c r="AEU7" s="19"/>
      <c r="AEV7" s="19"/>
      <c r="AEW7" s="19"/>
      <c r="AEX7" s="19"/>
      <c r="AEY7" s="19"/>
      <c r="AEZ7" s="19"/>
      <c r="AFA7" s="19"/>
      <c r="AFB7" s="19"/>
      <c r="AFC7" s="19"/>
      <c r="AFD7" s="19"/>
      <c r="AFE7" s="19"/>
      <c r="AFF7" s="19"/>
      <c r="AFG7" s="19"/>
      <c r="AFH7" s="19"/>
      <c r="AFI7" s="19"/>
      <c r="AFJ7" s="19"/>
      <c r="AFK7" s="19"/>
      <c r="AFL7" s="19"/>
      <c r="AFM7" s="19"/>
      <c r="AFN7" s="19"/>
      <c r="AFO7" s="19"/>
      <c r="AFP7" s="19"/>
      <c r="AFQ7" s="19"/>
      <c r="AFR7" s="19"/>
      <c r="AFS7" s="19"/>
      <c r="AFT7" s="19"/>
      <c r="AFU7" s="19"/>
      <c r="AFV7" s="19"/>
      <c r="AFW7" s="19"/>
      <c r="AFX7" s="19"/>
      <c r="AFY7" s="19"/>
      <c r="AFZ7" s="19"/>
      <c r="AGA7" s="19"/>
      <c r="AGB7" s="19"/>
      <c r="AGC7" s="19"/>
      <c r="AGD7" s="19"/>
      <c r="AGE7" s="19"/>
      <c r="AGF7" s="19"/>
      <c r="AGG7" s="19"/>
      <c r="AGH7" s="19"/>
      <c r="AGI7" s="19"/>
      <c r="AGJ7" s="19"/>
      <c r="AGK7" s="19"/>
      <c r="AGL7" s="19"/>
      <c r="AGM7" s="19"/>
      <c r="AGN7" s="19"/>
      <c r="AGO7" s="19"/>
      <c r="AGP7" s="19"/>
      <c r="AGQ7" s="19"/>
      <c r="AGR7" s="19"/>
      <c r="AGS7" s="19"/>
      <c r="AGT7" s="19"/>
      <c r="AGU7" s="19"/>
      <c r="AGV7" s="19"/>
      <c r="AGW7" s="19"/>
      <c r="AGX7" s="19"/>
      <c r="AGY7" s="19"/>
      <c r="AGZ7" s="19"/>
      <c r="AHA7" s="19"/>
      <c r="AHB7" s="19"/>
      <c r="AHC7" s="19"/>
      <c r="AHD7" s="19"/>
      <c r="AHE7" s="19"/>
      <c r="AHF7" s="19"/>
      <c r="AHG7" s="19"/>
      <c r="AHH7" s="19"/>
      <c r="AHI7" s="19"/>
      <c r="AHJ7" s="19"/>
      <c r="AHK7" s="19"/>
      <c r="AHL7" s="19"/>
      <c r="AHM7" s="19"/>
      <c r="AHN7" s="19"/>
      <c r="AHO7" s="19"/>
      <c r="AHP7" s="19"/>
      <c r="AHQ7" s="19"/>
      <c r="AHR7" s="19"/>
      <c r="AHS7" s="19"/>
      <c r="AHT7" s="19"/>
      <c r="AHU7" s="19"/>
      <c r="AHV7" s="19"/>
      <c r="AHW7" s="19"/>
      <c r="AHX7" s="19"/>
      <c r="AHY7" s="19"/>
      <c r="AHZ7" s="19"/>
      <c r="AIA7" s="19"/>
      <c r="AIB7" s="19"/>
      <c r="AIC7" s="19"/>
      <c r="AID7" s="19"/>
      <c r="AIE7" s="19"/>
      <c r="AIF7" s="19"/>
      <c r="AIG7" s="19"/>
      <c r="AIH7" s="19"/>
      <c r="AII7" s="19"/>
      <c r="AIJ7" s="19"/>
      <c r="AIK7" s="19"/>
      <c r="AIL7" s="19"/>
      <c r="AIM7" s="19"/>
      <c r="AIN7" s="19"/>
      <c r="AIO7" s="19"/>
      <c r="AIP7" s="19"/>
      <c r="AIQ7" s="19"/>
      <c r="AIR7" s="19"/>
      <c r="AIS7" s="19"/>
      <c r="AIT7" s="19"/>
      <c r="AIU7" s="19"/>
      <c r="AIV7" s="19"/>
      <c r="AIW7" s="19"/>
      <c r="AIX7" s="19"/>
      <c r="AIY7" s="19"/>
      <c r="AIZ7" s="19"/>
      <c r="AJA7" s="19"/>
      <c r="AJB7" s="19"/>
      <c r="AJC7" s="19"/>
      <c r="AJD7" s="19"/>
      <c r="AJE7" s="19"/>
      <c r="AJF7" s="19"/>
      <c r="AJG7" s="19"/>
      <c r="AJH7" s="19"/>
      <c r="AJI7" s="19"/>
      <c r="AJJ7" s="19"/>
      <c r="AJK7" s="19"/>
      <c r="AJL7" s="19"/>
      <c r="AJM7" s="19"/>
      <c r="AJN7" s="19"/>
      <c r="AJO7" s="19"/>
      <c r="AJP7" s="19"/>
      <c r="AJQ7" s="19"/>
      <c r="AJR7" s="19"/>
      <c r="AJS7" s="19"/>
      <c r="AJT7" s="19"/>
      <c r="AJU7" s="19"/>
      <c r="AJV7" s="19"/>
      <c r="AJW7" s="19"/>
      <c r="AJX7" s="19"/>
      <c r="AJY7" s="19"/>
      <c r="AJZ7" s="19"/>
      <c r="AKA7" s="19"/>
      <c r="AKB7" s="19"/>
      <c r="AKC7" s="19"/>
      <c r="AKD7" s="19"/>
      <c r="AKE7" s="19"/>
      <c r="AKF7" s="19"/>
      <c r="AKG7" s="19"/>
      <c r="AKH7" s="19"/>
      <c r="AKI7" s="19"/>
      <c r="AKJ7" s="19"/>
      <c r="AKK7" s="19"/>
      <c r="AKL7" s="19"/>
      <c r="AKM7" s="19"/>
      <c r="AKN7" s="19"/>
      <c r="AKO7" s="19"/>
      <c r="AKP7" s="19"/>
      <c r="AKQ7" s="19"/>
      <c r="AKR7" s="19"/>
      <c r="AKS7" s="19"/>
      <c r="AKT7" s="19"/>
      <c r="AKU7" s="19"/>
      <c r="AKV7" s="19"/>
      <c r="AKW7" s="19"/>
      <c r="AKX7" s="19"/>
      <c r="AKY7" s="19"/>
      <c r="AKZ7" s="19"/>
      <c r="ALA7" s="19"/>
      <c r="ALB7" s="19"/>
      <c r="ALC7" s="19"/>
      <c r="ALD7" s="19"/>
      <c r="ALE7" s="19"/>
      <c r="ALF7" s="19"/>
      <c r="ALG7" s="19"/>
      <c r="ALH7" s="19"/>
      <c r="ALI7" s="19"/>
      <c r="ALJ7" s="19"/>
      <c r="ALK7" s="19"/>
      <c r="ALL7" s="19"/>
      <c r="ALM7" s="19"/>
      <c r="ALN7" s="19"/>
      <c r="ALO7" s="19"/>
      <c r="ALP7" s="19"/>
      <c r="ALQ7" s="19"/>
      <c r="ALR7" s="19"/>
      <c r="ALS7" s="19"/>
      <c r="ALT7" s="19"/>
      <c r="ALU7" s="19"/>
      <c r="ALV7" s="19"/>
      <c r="ALW7" s="19"/>
      <c r="ALX7" s="19"/>
      <c r="ALY7" s="19"/>
      <c r="ALZ7" s="19"/>
      <c r="AMA7" s="19"/>
      <c r="AMB7" s="19"/>
      <c r="AMC7" s="19"/>
      <c r="AMD7" s="19"/>
      <c r="AME7" s="19"/>
      <c r="AMF7" s="19"/>
      <c r="AMG7" s="19"/>
    </row>
    <row r="8" spans="1:1021" s="382" customFormat="1" ht="25.15" customHeight="1">
      <c r="A8" s="26">
        <v>3</v>
      </c>
      <c r="B8" s="23" t="s">
        <v>1138</v>
      </c>
      <c r="C8" s="383"/>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19"/>
      <c r="JW8" s="19"/>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19"/>
      <c r="LP8" s="19"/>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19"/>
      <c r="NI8" s="19"/>
      <c r="NJ8" s="19"/>
      <c r="NK8" s="19"/>
      <c r="NL8" s="19"/>
      <c r="NM8" s="19"/>
      <c r="NN8" s="19"/>
      <c r="NO8" s="19"/>
      <c r="NP8" s="19"/>
      <c r="NQ8" s="19"/>
      <c r="NR8" s="19"/>
      <c r="NS8" s="19"/>
      <c r="NT8" s="19"/>
      <c r="NU8" s="19"/>
      <c r="NV8" s="19"/>
      <c r="NW8" s="19"/>
      <c r="NX8" s="19"/>
      <c r="NY8" s="19"/>
      <c r="NZ8" s="19"/>
      <c r="OA8" s="19"/>
      <c r="OB8" s="19"/>
      <c r="OC8" s="19"/>
      <c r="OD8" s="19"/>
      <c r="OE8" s="19"/>
      <c r="OF8" s="19"/>
      <c r="OG8" s="19"/>
      <c r="OH8" s="19"/>
      <c r="OI8" s="19"/>
      <c r="OJ8" s="19"/>
      <c r="OK8" s="19"/>
      <c r="OL8" s="19"/>
      <c r="OM8" s="19"/>
      <c r="ON8" s="19"/>
      <c r="OO8" s="19"/>
      <c r="OP8" s="19"/>
      <c r="OQ8" s="19"/>
      <c r="OR8" s="19"/>
      <c r="OS8" s="19"/>
      <c r="OT8" s="19"/>
      <c r="OU8" s="19"/>
      <c r="OV8" s="19"/>
      <c r="OW8" s="19"/>
      <c r="OX8" s="19"/>
      <c r="OY8" s="19"/>
      <c r="OZ8" s="19"/>
      <c r="PA8" s="19"/>
      <c r="PB8" s="19"/>
      <c r="PC8" s="19"/>
      <c r="PD8" s="19"/>
      <c r="PE8" s="19"/>
      <c r="PF8" s="19"/>
      <c r="PG8" s="19"/>
      <c r="PH8" s="19"/>
      <c r="PI8" s="19"/>
      <c r="PJ8" s="19"/>
      <c r="PK8" s="19"/>
      <c r="PL8" s="19"/>
      <c r="PM8" s="19"/>
      <c r="PN8" s="19"/>
      <c r="PO8" s="19"/>
      <c r="PP8" s="19"/>
      <c r="PQ8" s="19"/>
      <c r="PR8" s="19"/>
      <c r="PS8" s="19"/>
      <c r="PT8" s="19"/>
      <c r="PU8" s="19"/>
      <c r="PV8" s="19"/>
      <c r="PW8" s="19"/>
      <c r="PX8" s="19"/>
      <c r="PY8" s="19"/>
      <c r="PZ8" s="19"/>
      <c r="QA8" s="19"/>
      <c r="QB8" s="19"/>
      <c r="QC8" s="19"/>
      <c r="QD8" s="19"/>
      <c r="QE8" s="19"/>
      <c r="QF8" s="19"/>
      <c r="QG8" s="19"/>
      <c r="QH8" s="19"/>
      <c r="QI8" s="19"/>
      <c r="QJ8" s="19"/>
      <c r="QK8" s="19"/>
      <c r="QL8" s="19"/>
      <c r="QM8" s="19"/>
      <c r="QN8" s="19"/>
      <c r="QO8" s="19"/>
      <c r="QP8" s="19"/>
      <c r="QQ8" s="19"/>
      <c r="QR8" s="19"/>
      <c r="QS8" s="19"/>
      <c r="QT8" s="19"/>
      <c r="QU8" s="19"/>
      <c r="QV8" s="19"/>
      <c r="QW8" s="19"/>
      <c r="QX8" s="19"/>
      <c r="QY8" s="19"/>
      <c r="QZ8" s="19"/>
      <c r="RA8" s="19"/>
      <c r="RB8" s="19"/>
      <c r="RC8" s="19"/>
      <c r="RD8" s="19"/>
      <c r="RE8" s="19"/>
      <c r="RF8" s="19"/>
      <c r="RG8" s="19"/>
      <c r="RH8" s="19"/>
      <c r="RI8" s="19"/>
      <c r="RJ8" s="19"/>
      <c r="RK8" s="19"/>
      <c r="RL8" s="19"/>
      <c r="RM8" s="19"/>
      <c r="RN8" s="19"/>
      <c r="RO8" s="19"/>
      <c r="RP8" s="19"/>
      <c r="RQ8" s="19"/>
      <c r="RR8" s="19"/>
      <c r="RS8" s="19"/>
      <c r="RT8" s="19"/>
      <c r="RU8" s="19"/>
      <c r="RV8" s="19"/>
      <c r="RW8" s="19"/>
      <c r="RX8" s="19"/>
      <c r="RY8" s="19"/>
      <c r="RZ8" s="19"/>
      <c r="SA8" s="19"/>
      <c r="SB8" s="19"/>
      <c r="SC8" s="19"/>
      <c r="SD8" s="19"/>
      <c r="SE8" s="19"/>
      <c r="SF8" s="19"/>
      <c r="SG8" s="19"/>
      <c r="SH8" s="19"/>
      <c r="SI8" s="19"/>
      <c r="SJ8" s="19"/>
      <c r="SK8" s="19"/>
      <c r="SL8" s="19"/>
      <c r="SM8" s="19"/>
      <c r="SN8" s="19"/>
      <c r="SO8" s="19"/>
      <c r="SP8" s="19"/>
      <c r="SQ8" s="19"/>
      <c r="SR8" s="19"/>
      <c r="SS8" s="19"/>
      <c r="ST8" s="19"/>
      <c r="SU8" s="19"/>
      <c r="SV8" s="19"/>
      <c r="SW8" s="19"/>
      <c r="SX8" s="19"/>
      <c r="SY8" s="19"/>
      <c r="SZ8" s="19"/>
      <c r="TA8" s="19"/>
      <c r="TB8" s="19"/>
      <c r="TC8" s="19"/>
      <c r="TD8" s="19"/>
      <c r="TE8" s="19"/>
      <c r="TF8" s="19"/>
      <c r="TG8" s="19"/>
      <c r="TH8" s="19"/>
      <c r="TI8" s="19"/>
      <c r="TJ8" s="19"/>
      <c r="TK8" s="19"/>
      <c r="TL8" s="19"/>
      <c r="TM8" s="19"/>
      <c r="TN8" s="19"/>
      <c r="TO8" s="19"/>
      <c r="TP8" s="19"/>
      <c r="TQ8" s="19"/>
      <c r="TR8" s="19"/>
      <c r="TS8" s="19"/>
      <c r="TT8" s="19"/>
      <c r="TU8" s="19"/>
      <c r="TV8" s="19"/>
      <c r="TW8" s="19"/>
      <c r="TX8" s="19"/>
      <c r="TY8" s="19"/>
      <c r="TZ8" s="19"/>
      <c r="UA8" s="19"/>
      <c r="UB8" s="19"/>
      <c r="UC8" s="19"/>
      <c r="UD8" s="19"/>
      <c r="UE8" s="19"/>
      <c r="UF8" s="19"/>
      <c r="UG8" s="19"/>
      <c r="UH8" s="19"/>
      <c r="UI8" s="19"/>
      <c r="UJ8" s="19"/>
      <c r="UK8" s="19"/>
      <c r="UL8" s="19"/>
      <c r="UM8" s="19"/>
      <c r="UN8" s="19"/>
      <c r="UO8" s="19"/>
      <c r="UP8" s="19"/>
      <c r="UQ8" s="19"/>
      <c r="UR8" s="19"/>
      <c r="US8" s="19"/>
      <c r="UT8" s="19"/>
      <c r="UU8" s="19"/>
      <c r="UV8" s="19"/>
      <c r="UW8" s="19"/>
      <c r="UX8" s="19"/>
      <c r="UY8" s="19"/>
      <c r="UZ8" s="19"/>
      <c r="VA8" s="19"/>
      <c r="VB8" s="19"/>
      <c r="VC8" s="19"/>
      <c r="VD8" s="19"/>
      <c r="VE8" s="19"/>
      <c r="VF8" s="19"/>
      <c r="VG8" s="19"/>
      <c r="VH8" s="19"/>
      <c r="VI8" s="19"/>
      <c r="VJ8" s="19"/>
      <c r="VK8" s="19"/>
      <c r="VL8" s="19"/>
      <c r="VM8" s="19"/>
      <c r="VN8" s="19"/>
      <c r="VO8" s="19"/>
      <c r="VP8" s="19"/>
      <c r="VQ8" s="19"/>
      <c r="VR8" s="19"/>
      <c r="VS8" s="19"/>
      <c r="VT8" s="19"/>
      <c r="VU8" s="19"/>
      <c r="VV8" s="19"/>
      <c r="VW8" s="19"/>
      <c r="VX8" s="19"/>
      <c r="VY8" s="19"/>
      <c r="VZ8" s="19"/>
      <c r="WA8" s="19"/>
      <c r="WB8" s="19"/>
      <c r="WC8" s="19"/>
      <c r="WD8" s="19"/>
      <c r="WE8" s="19"/>
      <c r="WF8" s="19"/>
      <c r="WG8" s="19"/>
      <c r="WH8" s="19"/>
      <c r="WI8" s="19"/>
      <c r="WJ8" s="19"/>
      <c r="WK8" s="19"/>
      <c r="WL8" s="19"/>
      <c r="WM8" s="19"/>
      <c r="WN8" s="19"/>
      <c r="WO8" s="19"/>
      <c r="WP8" s="19"/>
      <c r="WQ8" s="19"/>
      <c r="WR8" s="19"/>
      <c r="WS8" s="19"/>
      <c r="WT8" s="19"/>
      <c r="WU8" s="19"/>
      <c r="WV8" s="19"/>
      <c r="WW8" s="19"/>
      <c r="WX8" s="19"/>
      <c r="WY8" s="19"/>
      <c r="WZ8" s="19"/>
      <c r="XA8" s="19"/>
      <c r="XB8" s="19"/>
      <c r="XC8" s="19"/>
      <c r="XD8" s="19"/>
      <c r="XE8" s="19"/>
      <c r="XF8" s="19"/>
      <c r="XG8" s="19"/>
      <c r="XH8" s="19"/>
      <c r="XI8" s="19"/>
      <c r="XJ8" s="19"/>
      <c r="XK8" s="19"/>
      <c r="XL8" s="19"/>
      <c r="XM8" s="19"/>
      <c r="XN8" s="19"/>
      <c r="XO8" s="19"/>
      <c r="XP8" s="19"/>
      <c r="XQ8" s="19"/>
      <c r="XR8" s="19"/>
      <c r="XS8" s="19"/>
      <c r="XT8" s="19"/>
      <c r="XU8" s="19"/>
      <c r="XV8" s="19"/>
      <c r="XW8" s="19"/>
      <c r="XX8" s="19"/>
      <c r="XY8" s="19"/>
      <c r="XZ8" s="19"/>
      <c r="YA8" s="19"/>
      <c r="YB8" s="19"/>
      <c r="YC8" s="19"/>
      <c r="YD8" s="19"/>
      <c r="YE8" s="19"/>
      <c r="YF8" s="19"/>
      <c r="YG8" s="19"/>
      <c r="YH8" s="19"/>
      <c r="YI8" s="19"/>
      <c r="YJ8" s="19"/>
      <c r="YK8" s="19"/>
      <c r="YL8" s="19"/>
      <c r="YM8" s="19"/>
      <c r="YN8" s="19"/>
      <c r="YO8" s="19"/>
      <c r="YP8" s="19"/>
      <c r="YQ8" s="19"/>
      <c r="YR8" s="19"/>
      <c r="YS8" s="19"/>
      <c r="YT8" s="19"/>
      <c r="YU8" s="19"/>
      <c r="YV8" s="19"/>
      <c r="YW8" s="19"/>
      <c r="YX8" s="19"/>
      <c r="YY8" s="19"/>
      <c r="YZ8" s="19"/>
      <c r="ZA8" s="19"/>
      <c r="ZB8" s="19"/>
      <c r="ZC8" s="19"/>
      <c r="ZD8" s="19"/>
      <c r="ZE8" s="19"/>
      <c r="ZF8" s="19"/>
      <c r="ZG8" s="19"/>
      <c r="ZH8" s="19"/>
      <c r="ZI8" s="19"/>
      <c r="ZJ8" s="19"/>
      <c r="ZK8" s="19"/>
      <c r="ZL8" s="19"/>
      <c r="ZM8" s="19"/>
      <c r="ZN8" s="19"/>
      <c r="ZO8" s="19"/>
      <c r="ZP8" s="19"/>
      <c r="ZQ8" s="19"/>
      <c r="ZR8" s="19"/>
      <c r="ZS8" s="19"/>
      <c r="ZT8" s="19"/>
      <c r="ZU8" s="19"/>
      <c r="ZV8" s="19"/>
      <c r="ZW8" s="19"/>
      <c r="ZX8" s="19"/>
      <c r="ZY8" s="19"/>
      <c r="ZZ8" s="19"/>
      <c r="AAA8" s="19"/>
      <c r="AAB8" s="19"/>
      <c r="AAC8" s="19"/>
      <c r="AAD8" s="19"/>
      <c r="AAE8" s="19"/>
      <c r="AAF8" s="19"/>
      <c r="AAG8" s="19"/>
      <c r="AAH8" s="19"/>
      <c r="AAI8" s="19"/>
      <c r="AAJ8" s="19"/>
      <c r="AAK8" s="19"/>
      <c r="AAL8" s="19"/>
      <c r="AAM8" s="19"/>
      <c r="AAN8" s="19"/>
      <c r="AAO8" s="19"/>
      <c r="AAP8" s="19"/>
      <c r="AAQ8" s="19"/>
      <c r="AAR8" s="19"/>
      <c r="AAS8" s="19"/>
      <c r="AAT8" s="19"/>
      <c r="AAU8" s="19"/>
      <c r="AAV8" s="19"/>
      <c r="AAW8" s="19"/>
      <c r="AAX8" s="19"/>
      <c r="AAY8" s="19"/>
      <c r="AAZ8" s="19"/>
      <c r="ABA8" s="19"/>
      <c r="ABB8" s="19"/>
      <c r="ABC8" s="19"/>
      <c r="ABD8" s="19"/>
      <c r="ABE8" s="19"/>
      <c r="ABF8" s="19"/>
      <c r="ABG8" s="19"/>
      <c r="ABH8" s="19"/>
      <c r="ABI8" s="19"/>
      <c r="ABJ8" s="19"/>
      <c r="ABK8" s="19"/>
      <c r="ABL8" s="19"/>
      <c r="ABM8" s="19"/>
      <c r="ABN8" s="19"/>
      <c r="ABO8" s="19"/>
      <c r="ABP8" s="19"/>
      <c r="ABQ8" s="19"/>
      <c r="ABR8" s="19"/>
      <c r="ABS8" s="19"/>
      <c r="ABT8" s="19"/>
      <c r="ABU8" s="19"/>
      <c r="ABV8" s="19"/>
      <c r="ABW8" s="19"/>
      <c r="ABX8" s="19"/>
      <c r="ABY8" s="19"/>
      <c r="ABZ8" s="19"/>
      <c r="ACA8" s="19"/>
      <c r="ACB8" s="19"/>
      <c r="ACC8" s="19"/>
      <c r="ACD8" s="19"/>
      <c r="ACE8" s="19"/>
      <c r="ACF8" s="19"/>
      <c r="ACG8" s="19"/>
      <c r="ACH8" s="19"/>
      <c r="ACI8" s="19"/>
      <c r="ACJ8" s="19"/>
      <c r="ACK8" s="19"/>
      <c r="ACL8" s="19"/>
      <c r="ACM8" s="19"/>
      <c r="ACN8" s="19"/>
      <c r="ACO8" s="19"/>
      <c r="ACP8" s="19"/>
      <c r="ACQ8" s="19"/>
      <c r="ACR8" s="19"/>
      <c r="ACS8" s="19"/>
      <c r="ACT8" s="19"/>
      <c r="ACU8" s="19"/>
      <c r="ACV8" s="19"/>
      <c r="ACW8" s="19"/>
      <c r="ACX8" s="19"/>
      <c r="ACY8" s="19"/>
      <c r="ACZ8" s="19"/>
      <c r="ADA8" s="19"/>
      <c r="ADB8" s="19"/>
      <c r="ADC8" s="19"/>
      <c r="ADD8" s="19"/>
      <c r="ADE8" s="19"/>
      <c r="ADF8" s="19"/>
      <c r="ADG8" s="19"/>
      <c r="ADH8" s="19"/>
      <c r="ADI8" s="19"/>
      <c r="ADJ8" s="19"/>
      <c r="ADK8" s="19"/>
      <c r="ADL8" s="19"/>
      <c r="ADM8" s="19"/>
      <c r="ADN8" s="19"/>
      <c r="ADO8" s="19"/>
      <c r="ADP8" s="19"/>
      <c r="ADQ8" s="19"/>
      <c r="ADR8" s="19"/>
      <c r="ADS8" s="19"/>
      <c r="ADT8" s="19"/>
      <c r="ADU8" s="19"/>
      <c r="ADV8" s="19"/>
      <c r="ADW8" s="19"/>
      <c r="ADX8" s="19"/>
      <c r="ADY8" s="19"/>
      <c r="ADZ8" s="19"/>
      <c r="AEA8" s="19"/>
      <c r="AEB8" s="19"/>
      <c r="AEC8" s="19"/>
      <c r="AED8" s="19"/>
      <c r="AEE8" s="19"/>
      <c r="AEF8" s="19"/>
      <c r="AEG8" s="19"/>
      <c r="AEH8" s="19"/>
      <c r="AEI8" s="19"/>
      <c r="AEJ8" s="19"/>
      <c r="AEK8" s="19"/>
      <c r="AEL8" s="19"/>
      <c r="AEM8" s="19"/>
      <c r="AEN8" s="19"/>
      <c r="AEO8" s="19"/>
      <c r="AEP8" s="19"/>
      <c r="AEQ8" s="19"/>
      <c r="AER8" s="19"/>
      <c r="AES8" s="19"/>
      <c r="AET8" s="19"/>
      <c r="AEU8" s="19"/>
      <c r="AEV8" s="19"/>
      <c r="AEW8" s="19"/>
      <c r="AEX8" s="19"/>
      <c r="AEY8" s="19"/>
      <c r="AEZ8" s="19"/>
      <c r="AFA8" s="19"/>
      <c r="AFB8" s="19"/>
      <c r="AFC8" s="19"/>
      <c r="AFD8" s="19"/>
      <c r="AFE8" s="19"/>
      <c r="AFF8" s="19"/>
      <c r="AFG8" s="19"/>
      <c r="AFH8" s="19"/>
      <c r="AFI8" s="19"/>
      <c r="AFJ8" s="19"/>
      <c r="AFK8" s="19"/>
      <c r="AFL8" s="19"/>
      <c r="AFM8" s="19"/>
      <c r="AFN8" s="19"/>
      <c r="AFO8" s="19"/>
      <c r="AFP8" s="19"/>
      <c r="AFQ8" s="19"/>
      <c r="AFR8" s="19"/>
      <c r="AFS8" s="19"/>
      <c r="AFT8" s="19"/>
      <c r="AFU8" s="19"/>
      <c r="AFV8" s="19"/>
      <c r="AFW8" s="19"/>
      <c r="AFX8" s="19"/>
      <c r="AFY8" s="19"/>
      <c r="AFZ8" s="19"/>
      <c r="AGA8" s="19"/>
      <c r="AGB8" s="19"/>
      <c r="AGC8" s="19"/>
      <c r="AGD8" s="19"/>
      <c r="AGE8" s="19"/>
      <c r="AGF8" s="19"/>
      <c r="AGG8" s="19"/>
      <c r="AGH8" s="19"/>
      <c r="AGI8" s="19"/>
      <c r="AGJ8" s="19"/>
      <c r="AGK8" s="19"/>
      <c r="AGL8" s="19"/>
      <c r="AGM8" s="19"/>
      <c r="AGN8" s="19"/>
      <c r="AGO8" s="19"/>
      <c r="AGP8" s="19"/>
      <c r="AGQ8" s="19"/>
      <c r="AGR8" s="19"/>
      <c r="AGS8" s="19"/>
      <c r="AGT8" s="19"/>
      <c r="AGU8" s="19"/>
      <c r="AGV8" s="19"/>
      <c r="AGW8" s="19"/>
      <c r="AGX8" s="19"/>
      <c r="AGY8" s="19"/>
      <c r="AGZ8" s="19"/>
      <c r="AHA8" s="19"/>
      <c r="AHB8" s="19"/>
      <c r="AHC8" s="19"/>
      <c r="AHD8" s="19"/>
      <c r="AHE8" s="19"/>
      <c r="AHF8" s="19"/>
      <c r="AHG8" s="19"/>
      <c r="AHH8" s="19"/>
      <c r="AHI8" s="19"/>
      <c r="AHJ8" s="19"/>
      <c r="AHK8" s="19"/>
      <c r="AHL8" s="19"/>
      <c r="AHM8" s="19"/>
      <c r="AHN8" s="19"/>
      <c r="AHO8" s="19"/>
      <c r="AHP8" s="19"/>
      <c r="AHQ8" s="19"/>
      <c r="AHR8" s="19"/>
      <c r="AHS8" s="19"/>
      <c r="AHT8" s="19"/>
      <c r="AHU8" s="19"/>
      <c r="AHV8" s="19"/>
      <c r="AHW8" s="19"/>
      <c r="AHX8" s="19"/>
      <c r="AHY8" s="19"/>
      <c r="AHZ8" s="19"/>
      <c r="AIA8" s="19"/>
      <c r="AIB8" s="19"/>
      <c r="AIC8" s="19"/>
      <c r="AID8" s="19"/>
      <c r="AIE8" s="19"/>
      <c r="AIF8" s="19"/>
      <c r="AIG8" s="19"/>
      <c r="AIH8" s="19"/>
      <c r="AII8" s="19"/>
      <c r="AIJ8" s="19"/>
      <c r="AIK8" s="19"/>
      <c r="AIL8" s="19"/>
      <c r="AIM8" s="19"/>
      <c r="AIN8" s="19"/>
      <c r="AIO8" s="19"/>
      <c r="AIP8" s="19"/>
      <c r="AIQ8" s="19"/>
      <c r="AIR8" s="19"/>
      <c r="AIS8" s="19"/>
      <c r="AIT8" s="19"/>
      <c r="AIU8" s="19"/>
      <c r="AIV8" s="19"/>
      <c r="AIW8" s="19"/>
      <c r="AIX8" s="19"/>
      <c r="AIY8" s="19"/>
      <c r="AIZ8" s="19"/>
      <c r="AJA8" s="19"/>
      <c r="AJB8" s="19"/>
      <c r="AJC8" s="19"/>
      <c r="AJD8" s="19"/>
      <c r="AJE8" s="19"/>
      <c r="AJF8" s="19"/>
      <c r="AJG8" s="19"/>
      <c r="AJH8" s="19"/>
      <c r="AJI8" s="19"/>
      <c r="AJJ8" s="19"/>
      <c r="AJK8" s="19"/>
      <c r="AJL8" s="19"/>
      <c r="AJM8" s="19"/>
      <c r="AJN8" s="19"/>
      <c r="AJO8" s="19"/>
      <c r="AJP8" s="19"/>
      <c r="AJQ8" s="19"/>
      <c r="AJR8" s="19"/>
      <c r="AJS8" s="19"/>
      <c r="AJT8" s="19"/>
      <c r="AJU8" s="19"/>
      <c r="AJV8" s="19"/>
      <c r="AJW8" s="19"/>
      <c r="AJX8" s="19"/>
      <c r="AJY8" s="19"/>
      <c r="AJZ8" s="19"/>
      <c r="AKA8" s="19"/>
      <c r="AKB8" s="19"/>
      <c r="AKC8" s="19"/>
      <c r="AKD8" s="19"/>
      <c r="AKE8" s="19"/>
      <c r="AKF8" s="19"/>
      <c r="AKG8" s="19"/>
      <c r="AKH8" s="19"/>
      <c r="AKI8" s="19"/>
      <c r="AKJ8" s="19"/>
      <c r="AKK8" s="19"/>
      <c r="AKL8" s="19"/>
      <c r="AKM8" s="19"/>
      <c r="AKN8" s="19"/>
      <c r="AKO8" s="19"/>
      <c r="AKP8" s="19"/>
      <c r="AKQ8" s="19"/>
      <c r="AKR8" s="19"/>
      <c r="AKS8" s="19"/>
      <c r="AKT8" s="19"/>
      <c r="AKU8" s="19"/>
      <c r="AKV8" s="19"/>
      <c r="AKW8" s="19"/>
      <c r="AKX8" s="19"/>
      <c r="AKY8" s="19"/>
      <c r="AKZ8" s="19"/>
      <c r="ALA8" s="19"/>
      <c r="ALB8" s="19"/>
      <c r="ALC8" s="19"/>
      <c r="ALD8" s="19"/>
      <c r="ALE8" s="19"/>
      <c r="ALF8" s="19"/>
      <c r="ALG8" s="19"/>
      <c r="ALH8" s="19"/>
      <c r="ALI8" s="19"/>
      <c r="ALJ8" s="19"/>
      <c r="ALK8" s="19"/>
      <c r="ALL8" s="19"/>
      <c r="ALM8" s="19"/>
      <c r="ALN8" s="19"/>
      <c r="ALO8" s="19"/>
      <c r="ALP8" s="19"/>
      <c r="ALQ8" s="19"/>
      <c r="ALR8" s="19"/>
      <c r="ALS8" s="19"/>
      <c r="ALT8" s="19"/>
      <c r="ALU8" s="19"/>
      <c r="ALV8" s="19"/>
      <c r="ALW8" s="19"/>
      <c r="ALX8" s="19"/>
      <c r="ALY8" s="19"/>
      <c r="ALZ8" s="19"/>
      <c r="AMA8" s="19"/>
      <c r="AMB8" s="19"/>
      <c r="AMC8" s="19"/>
      <c r="AMD8" s="19"/>
      <c r="AME8" s="19"/>
      <c r="AMF8" s="19"/>
      <c r="AMG8" s="19"/>
    </row>
    <row r="9" spans="1:1021" s="382" customFormat="1" ht="25.15" customHeight="1">
      <c r="A9" s="26">
        <v>4</v>
      </c>
      <c r="B9" s="23" t="s">
        <v>13</v>
      </c>
      <c r="C9" s="24"/>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c r="IO9" s="19"/>
      <c r="IP9" s="19"/>
      <c r="IQ9" s="19"/>
      <c r="IR9" s="19"/>
      <c r="IS9" s="19"/>
      <c r="IT9" s="19"/>
      <c r="IU9" s="19"/>
      <c r="IV9" s="19"/>
      <c r="IW9" s="19"/>
      <c r="IX9" s="19"/>
      <c r="IY9" s="19"/>
      <c r="IZ9" s="19"/>
      <c r="JA9" s="19"/>
      <c r="JB9" s="19"/>
      <c r="JC9" s="19"/>
      <c r="JD9" s="19"/>
      <c r="JE9" s="19"/>
      <c r="JF9" s="19"/>
      <c r="JG9" s="19"/>
      <c r="JH9" s="19"/>
      <c r="JI9" s="19"/>
      <c r="JJ9" s="19"/>
      <c r="JK9" s="19"/>
      <c r="JL9" s="19"/>
      <c r="JM9" s="19"/>
      <c r="JN9" s="19"/>
      <c r="JO9" s="19"/>
      <c r="JP9" s="19"/>
      <c r="JQ9" s="19"/>
      <c r="JR9" s="19"/>
      <c r="JS9" s="19"/>
      <c r="JT9" s="19"/>
      <c r="JU9" s="19"/>
      <c r="JV9" s="19"/>
      <c r="JW9" s="19"/>
      <c r="JX9" s="19"/>
      <c r="JY9" s="19"/>
      <c r="JZ9" s="19"/>
      <c r="KA9" s="19"/>
      <c r="KB9" s="19"/>
      <c r="KC9" s="19"/>
      <c r="KD9" s="19"/>
      <c r="KE9" s="19"/>
      <c r="KF9" s="19"/>
      <c r="KG9" s="19"/>
      <c r="KH9" s="19"/>
      <c r="KI9" s="19"/>
      <c r="KJ9" s="19"/>
      <c r="KK9" s="19"/>
      <c r="KL9" s="19"/>
      <c r="KM9" s="19"/>
      <c r="KN9" s="19"/>
      <c r="KO9" s="19"/>
      <c r="KP9" s="19"/>
      <c r="KQ9" s="19"/>
      <c r="KR9" s="19"/>
      <c r="KS9" s="19"/>
      <c r="KT9" s="19"/>
      <c r="KU9" s="19"/>
      <c r="KV9" s="19"/>
      <c r="KW9" s="19"/>
      <c r="KX9" s="19"/>
      <c r="KY9" s="19"/>
      <c r="KZ9" s="19"/>
      <c r="LA9" s="19"/>
      <c r="LB9" s="19"/>
      <c r="LC9" s="19"/>
      <c r="LD9" s="19"/>
      <c r="LE9" s="19"/>
      <c r="LF9" s="19"/>
      <c r="LG9" s="19"/>
      <c r="LH9" s="19"/>
      <c r="LI9" s="19"/>
      <c r="LJ9" s="19"/>
      <c r="LK9" s="19"/>
      <c r="LL9" s="19"/>
      <c r="LM9" s="19"/>
      <c r="LN9" s="19"/>
      <c r="LO9" s="19"/>
      <c r="LP9" s="19"/>
      <c r="LQ9" s="19"/>
      <c r="LR9" s="19"/>
      <c r="LS9" s="19"/>
      <c r="LT9" s="19"/>
      <c r="LU9" s="19"/>
      <c r="LV9" s="19"/>
      <c r="LW9" s="19"/>
      <c r="LX9" s="19"/>
      <c r="LY9" s="19"/>
      <c r="LZ9" s="19"/>
      <c r="MA9" s="19"/>
      <c r="MB9" s="19"/>
      <c r="MC9" s="19"/>
      <c r="MD9" s="19"/>
      <c r="ME9" s="19"/>
      <c r="MF9" s="19"/>
      <c r="MG9" s="19"/>
      <c r="MH9" s="19"/>
      <c r="MI9" s="19"/>
      <c r="MJ9" s="19"/>
      <c r="MK9" s="19"/>
      <c r="ML9" s="19"/>
      <c r="MM9" s="19"/>
      <c r="MN9" s="19"/>
      <c r="MO9" s="19"/>
      <c r="MP9" s="19"/>
      <c r="MQ9" s="19"/>
      <c r="MR9" s="19"/>
      <c r="MS9" s="19"/>
      <c r="MT9" s="19"/>
      <c r="MU9" s="19"/>
      <c r="MV9" s="19"/>
      <c r="MW9" s="19"/>
      <c r="MX9" s="19"/>
      <c r="MY9" s="19"/>
      <c r="MZ9" s="19"/>
      <c r="NA9" s="19"/>
      <c r="NB9" s="19"/>
      <c r="NC9" s="19"/>
      <c r="ND9" s="19"/>
      <c r="NE9" s="19"/>
      <c r="NF9" s="19"/>
      <c r="NG9" s="19"/>
      <c r="NH9" s="19"/>
      <c r="NI9" s="19"/>
      <c r="NJ9" s="19"/>
      <c r="NK9" s="19"/>
      <c r="NL9" s="19"/>
      <c r="NM9" s="19"/>
      <c r="NN9" s="19"/>
      <c r="NO9" s="19"/>
      <c r="NP9" s="19"/>
      <c r="NQ9" s="19"/>
      <c r="NR9" s="19"/>
      <c r="NS9" s="19"/>
      <c r="NT9" s="19"/>
      <c r="NU9" s="19"/>
      <c r="NV9" s="19"/>
      <c r="NW9" s="19"/>
      <c r="NX9" s="19"/>
      <c r="NY9" s="19"/>
      <c r="NZ9" s="19"/>
      <c r="OA9" s="19"/>
      <c r="OB9" s="19"/>
      <c r="OC9" s="19"/>
      <c r="OD9" s="19"/>
      <c r="OE9" s="19"/>
      <c r="OF9" s="19"/>
      <c r="OG9" s="19"/>
      <c r="OH9" s="19"/>
      <c r="OI9" s="19"/>
      <c r="OJ9" s="19"/>
      <c r="OK9" s="19"/>
      <c r="OL9" s="19"/>
      <c r="OM9" s="19"/>
      <c r="ON9" s="19"/>
      <c r="OO9" s="19"/>
      <c r="OP9" s="19"/>
      <c r="OQ9" s="19"/>
      <c r="OR9" s="19"/>
      <c r="OS9" s="19"/>
      <c r="OT9" s="19"/>
      <c r="OU9" s="19"/>
      <c r="OV9" s="19"/>
      <c r="OW9" s="19"/>
      <c r="OX9" s="19"/>
      <c r="OY9" s="19"/>
      <c r="OZ9" s="19"/>
      <c r="PA9" s="19"/>
      <c r="PB9" s="19"/>
      <c r="PC9" s="19"/>
      <c r="PD9" s="19"/>
      <c r="PE9" s="19"/>
      <c r="PF9" s="19"/>
      <c r="PG9" s="19"/>
      <c r="PH9" s="19"/>
      <c r="PI9" s="19"/>
      <c r="PJ9" s="19"/>
      <c r="PK9" s="19"/>
      <c r="PL9" s="19"/>
      <c r="PM9" s="19"/>
      <c r="PN9" s="19"/>
      <c r="PO9" s="19"/>
      <c r="PP9" s="19"/>
      <c r="PQ9" s="19"/>
      <c r="PR9" s="19"/>
      <c r="PS9" s="19"/>
      <c r="PT9" s="19"/>
      <c r="PU9" s="19"/>
      <c r="PV9" s="19"/>
      <c r="PW9" s="19"/>
      <c r="PX9" s="19"/>
      <c r="PY9" s="19"/>
      <c r="PZ9" s="19"/>
      <c r="QA9" s="19"/>
      <c r="QB9" s="19"/>
      <c r="QC9" s="19"/>
      <c r="QD9" s="19"/>
      <c r="QE9" s="19"/>
      <c r="QF9" s="19"/>
      <c r="QG9" s="19"/>
      <c r="QH9" s="19"/>
      <c r="QI9" s="19"/>
      <c r="QJ9" s="19"/>
      <c r="QK9" s="19"/>
      <c r="QL9" s="19"/>
      <c r="QM9" s="19"/>
      <c r="QN9" s="19"/>
      <c r="QO9" s="19"/>
      <c r="QP9" s="19"/>
      <c r="QQ9" s="19"/>
      <c r="QR9" s="19"/>
      <c r="QS9" s="19"/>
      <c r="QT9" s="19"/>
      <c r="QU9" s="19"/>
      <c r="QV9" s="19"/>
      <c r="QW9" s="19"/>
      <c r="QX9" s="19"/>
      <c r="QY9" s="19"/>
      <c r="QZ9" s="19"/>
      <c r="RA9" s="19"/>
      <c r="RB9" s="19"/>
      <c r="RC9" s="19"/>
      <c r="RD9" s="19"/>
      <c r="RE9" s="19"/>
      <c r="RF9" s="19"/>
      <c r="RG9" s="19"/>
      <c r="RH9" s="19"/>
      <c r="RI9" s="19"/>
      <c r="RJ9" s="19"/>
      <c r="RK9" s="19"/>
      <c r="RL9" s="19"/>
      <c r="RM9" s="19"/>
      <c r="RN9" s="19"/>
      <c r="RO9" s="19"/>
      <c r="RP9" s="19"/>
      <c r="RQ9" s="19"/>
      <c r="RR9" s="19"/>
      <c r="RS9" s="19"/>
      <c r="RT9" s="19"/>
      <c r="RU9" s="19"/>
      <c r="RV9" s="19"/>
      <c r="RW9" s="19"/>
      <c r="RX9" s="19"/>
      <c r="RY9" s="19"/>
      <c r="RZ9" s="19"/>
      <c r="SA9" s="19"/>
      <c r="SB9" s="19"/>
      <c r="SC9" s="19"/>
      <c r="SD9" s="19"/>
      <c r="SE9" s="19"/>
      <c r="SF9" s="19"/>
      <c r="SG9" s="19"/>
      <c r="SH9" s="19"/>
      <c r="SI9" s="19"/>
      <c r="SJ9" s="19"/>
      <c r="SK9" s="19"/>
      <c r="SL9" s="19"/>
      <c r="SM9" s="19"/>
      <c r="SN9" s="19"/>
      <c r="SO9" s="19"/>
      <c r="SP9" s="19"/>
      <c r="SQ9" s="19"/>
      <c r="SR9" s="19"/>
      <c r="SS9" s="19"/>
      <c r="ST9" s="19"/>
      <c r="SU9" s="19"/>
      <c r="SV9" s="19"/>
      <c r="SW9" s="19"/>
      <c r="SX9" s="19"/>
      <c r="SY9" s="19"/>
      <c r="SZ9" s="19"/>
      <c r="TA9" s="19"/>
      <c r="TB9" s="19"/>
      <c r="TC9" s="19"/>
      <c r="TD9" s="19"/>
      <c r="TE9" s="19"/>
      <c r="TF9" s="19"/>
      <c r="TG9" s="19"/>
      <c r="TH9" s="19"/>
      <c r="TI9" s="19"/>
      <c r="TJ9" s="19"/>
      <c r="TK9" s="19"/>
      <c r="TL9" s="19"/>
      <c r="TM9" s="19"/>
      <c r="TN9" s="19"/>
      <c r="TO9" s="19"/>
      <c r="TP9" s="19"/>
      <c r="TQ9" s="19"/>
      <c r="TR9" s="19"/>
      <c r="TS9" s="19"/>
      <c r="TT9" s="19"/>
      <c r="TU9" s="19"/>
      <c r="TV9" s="19"/>
      <c r="TW9" s="19"/>
      <c r="TX9" s="19"/>
      <c r="TY9" s="19"/>
      <c r="TZ9" s="19"/>
      <c r="UA9" s="19"/>
      <c r="UB9" s="19"/>
      <c r="UC9" s="19"/>
      <c r="UD9" s="19"/>
      <c r="UE9" s="19"/>
      <c r="UF9" s="19"/>
      <c r="UG9" s="19"/>
      <c r="UH9" s="19"/>
      <c r="UI9" s="19"/>
      <c r="UJ9" s="19"/>
      <c r="UK9" s="19"/>
      <c r="UL9" s="19"/>
      <c r="UM9" s="19"/>
      <c r="UN9" s="19"/>
      <c r="UO9" s="19"/>
      <c r="UP9" s="19"/>
      <c r="UQ9" s="19"/>
      <c r="UR9" s="19"/>
      <c r="US9" s="19"/>
      <c r="UT9" s="19"/>
      <c r="UU9" s="19"/>
      <c r="UV9" s="19"/>
      <c r="UW9" s="19"/>
      <c r="UX9" s="19"/>
      <c r="UY9" s="19"/>
      <c r="UZ9" s="19"/>
      <c r="VA9" s="19"/>
      <c r="VB9" s="19"/>
      <c r="VC9" s="19"/>
      <c r="VD9" s="19"/>
      <c r="VE9" s="19"/>
      <c r="VF9" s="19"/>
      <c r="VG9" s="19"/>
      <c r="VH9" s="19"/>
      <c r="VI9" s="19"/>
      <c r="VJ9" s="19"/>
      <c r="VK9" s="19"/>
      <c r="VL9" s="19"/>
      <c r="VM9" s="19"/>
      <c r="VN9" s="19"/>
      <c r="VO9" s="19"/>
      <c r="VP9" s="19"/>
      <c r="VQ9" s="19"/>
      <c r="VR9" s="19"/>
      <c r="VS9" s="19"/>
      <c r="VT9" s="19"/>
      <c r="VU9" s="19"/>
      <c r="VV9" s="19"/>
      <c r="VW9" s="19"/>
      <c r="VX9" s="19"/>
      <c r="VY9" s="19"/>
      <c r="VZ9" s="19"/>
      <c r="WA9" s="19"/>
      <c r="WB9" s="19"/>
      <c r="WC9" s="19"/>
      <c r="WD9" s="19"/>
      <c r="WE9" s="19"/>
      <c r="WF9" s="19"/>
      <c r="WG9" s="19"/>
      <c r="WH9" s="19"/>
      <c r="WI9" s="19"/>
      <c r="WJ9" s="19"/>
      <c r="WK9" s="19"/>
      <c r="WL9" s="19"/>
      <c r="WM9" s="19"/>
      <c r="WN9" s="19"/>
      <c r="WO9" s="19"/>
      <c r="WP9" s="19"/>
      <c r="WQ9" s="19"/>
      <c r="WR9" s="19"/>
      <c r="WS9" s="19"/>
      <c r="WT9" s="19"/>
      <c r="WU9" s="19"/>
      <c r="WV9" s="19"/>
      <c r="WW9" s="19"/>
      <c r="WX9" s="19"/>
      <c r="WY9" s="19"/>
      <c r="WZ9" s="19"/>
      <c r="XA9" s="19"/>
      <c r="XB9" s="19"/>
      <c r="XC9" s="19"/>
      <c r="XD9" s="19"/>
      <c r="XE9" s="19"/>
      <c r="XF9" s="19"/>
      <c r="XG9" s="19"/>
      <c r="XH9" s="19"/>
      <c r="XI9" s="19"/>
      <c r="XJ9" s="19"/>
      <c r="XK9" s="19"/>
      <c r="XL9" s="19"/>
      <c r="XM9" s="19"/>
      <c r="XN9" s="19"/>
      <c r="XO9" s="19"/>
      <c r="XP9" s="19"/>
      <c r="XQ9" s="19"/>
      <c r="XR9" s="19"/>
      <c r="XS9" s="19"/>
      <c r="XT9" s="19"/>
      <c r="XU9" s="19"/>
      <c r="XV9" s="19"/>
      <c r="XW9" s="19"/>
      <c r="XX9" s="19"/>
      <c r="XY9" s="19"/>
      <c r="XZ9" s="19"/>
      <c r="YA9" s="19"/>
      <c r="YB9" s="19"/>
      <c r="YC9" s="19"/>
      <c r="YD9" s="19"/>
      <c r="YE9" s="19"/>
      <c r="YF9" s="19"/>
      <c r="YG9" s="19"/>
      <c r="YH9" s="19"/>
      <c r="YI9" s="19"/>
      <c r="YJ9" s="19"/>
      <c r="YK9" s="19"/>
      <c r="YL9" s="19"/>
      <c r="YM9" s="19"/>
      <c r="YN9" s="19"/>
      <c r="YO9" s="19"/>
      <c r="YP9" s="19"/>
      <c r="YQ9" s="19"/>
      <c r="YR9" s="19"/>
      <c r="YS9" s="19"/>
      <c r="YT9" s="19"/>
      <c r="YU9" s="19"/>
      <c r="YV9" s="19"/>
      <c r="YW9" s="19"/>
      <c r="YX9" s="19"/>
      <c r="YY9" s="19"/>
      <c r="YZ9" s="19"/>
      <c r="ZA9" s="19"/>
      <c r="ZB9" s="19"/>
      <c r="ZC9" s="19"/>
      <c r="ZD9" s="19"/>
      <c r="ZE9" s="19"/>
      <c r="ZF9" s="19"/>
      <c r="ZG9" s="19"/>
      <c r="ZH9" s="19"/>
      <c r="ZI9" s="19"/>
      <c r="ZJ9" s="19"/>
      <c r="ZK9" s="19"/>
      <c r="ZL9" s="19"/>
      <c r="ZM9" s="19"/>
      <c r="ZN9" s="19"/>
      <c r="ZO9" s="19"/>
      <c r="ZP9" s="19"/>
      <c r="ZQ9" s="19"/>
      <c r="ZR9" s="19"/>
      <c r="ZS9" s="19"/>
      <c r="ZT9" s="19"/>
      <c r="ZU9" s="19"/>
      <c r="ZV9" s="19"/>
      <c r="ZW9" s="19"/>
      <c r="ZX9" s="19"/>
      <c r="ZY9" s="19"/>
      <c r="ZZ9" s="19"/>
      <c r="AAA9" s="19"/>
      <c r="AAB9" s="19"/>
      <c r="AAC9" s="19"/>
      <c r="AAD9" s="19"/>
      <c r="AAE9" s="19"/>
      <c r="AAF9" s="19"/>
      <c r="AAG9" s="19"/>
      <c r="AAH9" s="19"/>
      <c r="AAI9" s="19"/>
      <c r="AAJ9" s="19"/>
      <c r="AAK9" s="19"/>
      <c r="AAL9" s="19"/>
      <c r="AAM9" s="19"/>
      <c r="AAN9" s="19"/>
      <c r="AAO9" s="19"/>
      <c r="AAP9" s="19"/>
      <c r="AAQ9" s="19"/>
      <c r="AAR9" s="19"/>
      <c r="AAS9" s="19"/>
      <c r="AAT9" s="19"/>
      <c r="AAU9" s="19"/>
      <c r="AAV9" s="19"/>
      <c r="AAW9" s="19"/>
      <c r="AAX9" s="19"/>
      <c r="AAY9" s="19"/>
      <c r="AAZ9" s="19"/>
      <c r="ABA9" s="19"/>
      <c r="ABB9" s="19"/>
      <c r="ABC9" s="19"/>
      <c r="ABD9" s="19"/>
      <c r="ABE9" s="19"/>
      <c r="ABF9" s="19"/>
      <c r="ABG9" s="19"/>
      <c r="ABH9" s="19"/>
      <c r="ABI9" s="19"/>
      <c r="ABJ9" s="19"/>
      <c r="ABK9" s="19"/>
      <c r="ABL9" s="19"/>
      <c r="ABM9" s="19"/>
      <c r="ABN9" s="19"/>
      <c r="ABO9" s="19"/>
      <c r="ABP9" s="19"/>
      <c r="ABQ9" s="19"/>
      <c r="ABR9" s="19"/>
      <c r="ABS9" s="19"/>
      <c r="ABT9" s="19"/>
      <c r="ABU9" s="19"/>
      <c r="ABV9" s="19"/>
      <c r="ABW9" s="19"/>
      <c r="ABX9" s="19"/>
      <c r="ABY9" s="19"/>
      <c r="ABZ9" s="19"/>
      <c r="ACA9" s="19"/>
      <c r="ACB9" s="19"/>
      <c r="ACC9" s="19"/>
      <c r="ACD9" s="19"/>
      <c r="ACE9" s="19"/>
      <c r="ACF9" s="19"/>
      <c r="ACG9" s="19"/>
      <c r="ACH9" s="19"/>
      <c r="ACI9" s="19"/>
      <c r="ACJ9" s="19"/>
      <c r="ACK9" s="19"/>
      <c r="ACL9" s="19"/>
      <c r="ACM9" s="19"/>
      <c r="ACN9" s="19"/>
      <c r="ACO9" s="19"/>
      <c r="ACP9" s="19"/>
      <c r="ACQ9" s="19"/>
      <c r="ACR9" s="19"/>
      <c r="ACS9" s="19"/>
      <c r="ACT9" s="19"/>
      <c r="ACU9" s="19"/>
      <c r="ACV9" s="19"/>
      <c r="ACW9" s="19"/>
      <c r="ACX9" s="19"/>
      <c r="ACY9" s="19"/>
      <c r="ACZ9" s="19"/>
      <c r="ADA9" s="19"/>
      <c r="ADB9" s="19"/>
      <c r="ADC9" s="19"/>
      <c r="ADD9" s="19"/>
      <c r="ADE9" s="19"/>
      <c r="ADF9" s="19"/>
      <c r="ADG9" s="19"/>
      <c r="ADH9" s="19"/>
      <c r="ADI9" s="19"/>
      <c r="ADJ9" s="19"/>
      <c r="ADK9" s="19"/>
      <c r="ADL9" s="19"/>
      <c r="ADM9" s="19"/>
      <c r="ADN9" s="19"/>
      <c r="ADO9" s="19"/>
      <c r="ADP9" s="19"/>
      <c r="ADQ9" s="19"/>
      <c r="ADR9" s="19"/>
      <c r="ADS9" s="19"/>
      <c r="ADT9" s="19"/>
      <c r="ADU9" s="19"/>
      <c r="ADV9" s="19"/>
      <c r="ADW9" s="19"/>
      <c r="ADX9" s="19"/>
      <c r="ADY9" s="19"/>
      <c r="ADZ9" s="19"/>
      <c r="AEA9" s="19"/>
      <c r="AEB9" s="19"/>
      <c r="AEC9" s="19"/>
      <c r="AED9" s="19"/>
      <c r="AEE9" s="19"/>
      <c r="AEF9" s="19"/>
      <c r="AEG9" s="19"/>
      <c r="AEH9" s="19"/>
      <c r="AEI9" s="19"/>
      <c r="AEJ9" s="19"/>
      <c r="AEK9" s="19"/>
      <c r="AEL9" s="19"/>
      <c r="AEM9" s="19"/>
      <c r="AEN9" s="19"/>
      <c r="AEO9" s="19"/>
      <c r="AEP9" s="19"/>
      <c r="AEQ9" s="19"/>
      <c r="AER9" s="19"/>
      <c r="AES9" s="19"/>
      <c r="AET9" s="19"/>
      <c r="AEU9" s="19"/>
      <c r="AEV9" s="19"/>
      <c r="AEW9" s="19"/>
      <c r="AEX9" s="19"/>
      <c r="AEY9" s="19"/>
      <c r="AEZ9" s="19"/>
      <c r="AFA9" s="19"/>
      <c r="AFB9" s="19"/>
      <c r="AFC9" s="19"/>
      <c r="AFD9" s="19"/>
      <c r="AFE9" s="19"/>
      <c r="AFF9" s="19"/>
      <c r="AFG9" s="19"/>
      <c r="AFH9" s="19"/>
      <c r="AFI9" s="19"/>
      <c r="AFJ9" s="19"/>
      <c r="AFK9" s="19"/>
      <c r="AFL9" s="19"/>
      <c r="AFM9" s="19"/>
      <c r="AFN9" s="19"/>
      <c r="AFO9" s="19"/>
      <c r="AFP9" s="19"/>
      <c r="AFQ9" s="19"/>
      <c r="AFR9" s="19"/>
      <c r="AFS9" s="19"/>
      <c r="AFT9" s="19"/>
      <c r="AFU9" s="19"/>
      <c r="AFV9" s="19"/>
      <c r="AFW9" s="19"/>
      <c r="AFX9" s="19"/>
      <c r="AFY9" s="19"/>
      <c r="AFZ9" s="19"/>
      <c r="AGA9" s="19"/>
      <c r="AGB9" s="19"/>
      <c r="AGC9" s="19"/>
      <c r="AGD9" s="19"/>
      <c r="AGE9" s="19"/>
      <c r="AGF9" s="19"/>
      <c r="AGG9" s="19"/>
      <c r="AGH9" s="19"/>
      <c r="AGI9" s="19"/>
      <c r="AGJ9" s="19"/>
      <c r="AGK9" s="19"/>
      <c r="AGL9" s="19"/>
      <c r="AGM9" s="19"/>
      <c r="AGN9" s="19"/>
      <c r="AGO9" s="19"/>
      <c r="AGP9" s="19"/>
      <c r="AGQ9" s="19"/>
      <c r="AGR9" s="19"/>
      <c r="AGS9" s="19"/>
      <c r="AGT9" s="19"/>
      <c r="AGU9" s="19"/>
      <c r="AGV9" s="19"/>
      <c r="AGW9" s="19"/>
      <c r="AGX9" s="19"/>
      <c r="AGY9" s="19"/>
      <c r="AGZ9" s="19"/>
      <c r="AHA9" s="19"/>
      <c r="AHB9" s="19"/>
      <c r="AHC9" s="19"/>
      <c r="AHD9" s="19"/>
      <c r="AHE9" s="19"/>
      <c r="AHF9" s="19"/>
      <c r="AHG9" s="19"/>
      <c r="AHH9" s="19"/>
      <c r="AHI9" s="19"/>
      <c r="AHJ9" s="19"/>
      <c r="AHK9" s="19"/>
      <c r="AHL9" s="19"/>
      <c r="AHM9" s="19"/>
      <c r="AHN9" s="19"/>
      <c r="AHO9" s="19"/>
      <c r="AHP9" s="19"/>
      <c r="AHQ9" s="19"/>
      <c r="AHR9" s="19"/>
      <c r="AHS9" s="19"/>
      <c r="AHT9" s="19"/>
      <c r="AHU9" s="19"/>
      <c r="AHV9" s="19"/>
      <c r="AHW9" s="19"/>
      <c r="AHX9" s="19"/>
      <c r="AHY9" s="19"/>
      <c r="AHZ9" s="19"/>
      <c r="AIA9" s="19"/>
      <c r="AIB9" s="19"/>
      <c r="AIC9" s="19"/>
      <c r="AID9" s="19"/>
      <c r="AIE9" s="19"/>
      <c r="AIF9" s="19"/>
      <c r="AIG9" s="19"/>
      <c r="AIH9" s="19"/>
      <c r="AII9" s="19"/>
      <c r="AIJ9" s="19"/>
      <c r="AIK9" s="19"/>
      <c r="AIL9" s="19"/>
      <c r="AIM9" s="19"/>
      <c r="AIN9" s="19"/>
      <c r="AIO9" s="19"/>
      <c r="AIP9" s="19"/>
      <c r="AIQ9" s="19"/>
      <c r="AIR9" s="19"/>
      <c r="AIS9" s="19"/>
      <c r="AIT9" s="19"/>
      <c r="AIU9" s="19"/>
      <c r="AIV9" s="19"/>
      <c r="AIW9" s="19"/>
      <c r="AIX9" s="19"/>
      <c r="AIY9" s="19"/>
      <c r="AIZ9" s="19"/>
      <c r="AJA9" s="19"/>
      <c r="AJB9" s="19"/>
      <c r="AJC9" s="19"/>
      <c r="AJD9" s="19"/>
      <c r="AJE9" s="19"/>
      <c r="AJF9" s="19"/>
      <c r="AJG9" s="19"/>
      <c r="AJH9" s="19"/>
      <c r="AJI9" s="19"/>
      <c r="AJJ9" s="19"/>
      <c r="AJK9" s="19"/>
      <c r="AJL9" s="19"/>
      <c r="AJM9" s="19"/>
      <c r="AJN9" s="19"/>
      <c r="AJO9" s="19"/>
      <c r="AJP9" s="19"/>
      <c r="AJQ9" s="19"/>
      <c r="AJR9" s="19"/>
      <c r="AJS9" s="19"/>
      <c r="AJT9" s="19"/>
      <c r="AJU9" s="19"/>
      <c r="AJV9" s="19"/>
      <c r="AJW9" s="19"/>
      <c r="AJX9" s="19"/>
      <c r="AJY9" s="19"/>
      <c r="AJZ9" s="19"/>
      <c r="AKA9" s="19"/>
      <c r="AKB9" s="19"/>
      <c r="AKC9" s="19"/>
      <c r="AKD9" s="19"/>
      <c r="AKE9" s="19"/>
      <c r="AKF9" s="19"/>
      <c r="AKG9" s="19"/>
      <c r="AKH9" s="19"/>
      <c r="AKI9" s="19"/>
      <c r="AKJ9" s="19"/>
      <c r="AKK9" s="19"/>
      <c r="AKL9" s="19"/>
      <c r="AKM9" s="19"/>
      <c r="AKN9" s="19"/>
      <c r="AKO9" s="19"/>
      <c r="AKP9" s="19"/>
      <c r="AKQ9" s="19"/>
      <c r="AKR9" s="19"/>
      <c r="AKS9" s="19"/>
      <c r="AKT9" s="19"/>
      <c r="AKU9" s="19"/>
      <c r="AKV9" s="19"/>
      <c r="AKW9" s="19"/>
      <c r="AKX9" s="19"/>
      <c r="AKY9" s="19"/>
      <c r="AKZ9" s="19"/>
      <c r="ALA9" s="19"/>
      <c r="ALB9" s="19"/>
      <c r="ALC9" s="19"/>
      <c r="ALD9" s="19"/>
      <c r="ALE9" s="19"/>
      <c r="ALF9" s="19"/>
      <c r="ALG9" s="19"/>
      <c r="ALH9" s="19"/>
      <c r="ALI9" s="19"/>
      <c r="ALJ9" s="19"/>
      <c r="ALK9" s="19"/>
      <c r="ALL9" s="19"/>
      <c r="ALM9" s="19"/>
      <c r="ALN9" s="19"/>
      <c r="ALO9" s="19"/>
      <c r="ALP9" s="19"/>
      <c r="ALQ9" s="19"/>
      <c r="ALR9" s="19"/>
      <c r="ALS9" s="19"/>
      <c r="ALT9" s="19"/>
      <c r="ALU9" s="19"/>
      <c r="ALV9" s="19"/>
      <c r="ALW9" s="19"/>
      <c r="ALX9" s="19"/>
      <c r="ALY9" s="19"/>
      <c r="ALZ9" s="19"/>
      <c r="AMA9" s="19"/>
      <c r="AMB9" s="19"/>
      <c r="AMC9" s="19"/>
      <c r="AMD9" s="19"/>
      <c r="AME9" s="19"/>
      <c r="AMF9" s="19"/>
      <c r="AMG9" s="19"/>
    </row>
    <row r="10" spans="1:1021" s="382" customFormat="1" ht="25.15" customHeight="1">
      <c r="A10" s="402">
        <v>5</v>
      </c>
      <c r="B10" s="23" t="s">
        <v>14</v>
      </c>
      <c r="C10" s="407"/>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c r="IC10" s="19"/>
      <c r="ID10" s="19"/>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19"/>
      <c r="JW10" s="19"/>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19"/>
      <c r="LP10" s="19"/>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19"/>
      <c r="NI10" s="19"/>
      <c r="NJ10" s="19"/>
      <c r="NK10" s="19"/>
      <c r="NL10" s="19"/>
      <c r="NM10" s="19"/>
      <c r="NN10" s="19"/>
      <c r="NO10" s="19"/>
      <c r="NP10" s="19"/>
      <c r="NQ10" s="19"/>
      <c r="NR10" s="19"/>
      <c r="NS10" s="19"/>
      <c r="NT10" s="19"/>
      <c r="NU10" s="19"/>
      <c r="NV10" s="19"/>
      <c r="NW10" s="19"/>
      <c r="NX10" s="19"/>
      <c r="NY10" s="19"/>
      <c r="NZ10" s="19"/>
      <c r="OA10" s="19"/>
      <c r="OB10" s="19"/>
      <c r="OC10" s="19"/>
      <c r="OD10" s="19"/>
      <c r="OE10" s="19"/>
      <c r="OF10" s="19"/>
      <c r="OG10" s="19"/>
      <c r="OH10" s="19"/>
      <c r="OI10" s="19"/>
      <c r="OJ10" s="19"/>
      <c r="OK10" s="19"/>
      <c r="OL10" s="19"/>
      <c r="OM10" s="19"/>
      <c r="ON10" s="19"/>
      <c r="OO10" s="19"/>
      <c r="OP10" s="19"/>
      <c r="OQ10" s="19"/>
      <c r="OR10" s="19"/>
      <c r="OS10" s="19"/>
      <c r="OT10" s="19"/>
      <c r="OU10" s="19"/>
      <c r="OV10" s="19"/>
      <c r="OW10" s="19"/>
      <c r="OX10" s="19"/>
      <c r="OY10" s="19"/>
      <c r="OZ10" s="19"/>
      <c r="PA10" s="19"/>
      <c r="PB10" s="19"/>
      <c r="PC10" s="19"/>
      <c r="PD10" s="19"/>
      <c r="PE10" s="19"/>
      <c r="PF10" s="19"/>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19"/>
      <c r="SM10" s="19"/>
      <c r="SN10" s="19"/>
      <c r="SO10" s="19"/>
      <c r="SP10" s="19"/>
      <c r="SQ10" s="19"/>
      <c r="SR10" s="19"/>
      <c r="SS10" s="19"/>
      <c r="ST10" s="19"/>
      <c r="SU10" s="19"/>
      <c r="SV10" s="19"/>
      <c r="SW10" s="19"/>
      <c r="SX10" s="19"/>
      <c r="SY10" s="19"/>
      <c r="SZ10" s="19"/>
      <c r="TA10" s="19"/>
      <c r="TB10" s="19"/>
      <c r="TC10" s="19"/>
      <c r="TD10" s="19"/>
      <c r="TE10" s="19"/>
      <c r="TF10" s="19"/>
      <c r="TG10" s="19"/>
      <c r="TH10" s="19"/>
      <c r="TI10" s="19"/>
      <c r="TJ10" s="19"/>
      <c r="TK10" s="19"/>
      <c r="TL10" s="19"/>
      <c r="TM10" s="19"/>
      <c r="TN10" s="19"/>
      <c r="TO10" s="19"/>
      <c r="TP10" s="19"/>
      <c r="TQ10" s="19"/>
      <c r="TR10" s="19"/>
      <c r="TS10" s="19"/>
      <c r="TT10" s="19"/>
      <c r="TU10" s="19"/>
      <c r="TV10" s="19"/>
      <c r="TW10" s="19"/>
      <c r="TX10" s="19"/>
      <c r="TY10" s="19"/>
      <c r="TZ10" s="19"/>
      <c r="UA10" s="19"/>
      <c r="UB10" s="19"/>
      <c r="UC10" s="19"/>
      <c r="UD10" s="19"/>
      <c r="UE10" s="19"/>
      <c r="UF10" s="19"/>
      <c r="UG10" s="19"/>
      <c r="UH10" s="19"/>
      <c r="UI10" s="19"/>
      <c r="UJ10" s="19"/>
      <c r="UK10" s="19"/>
      <c r="UL10" s="19"/>
      <c r="UM10" s="19"/>
      <c r="UN10" s="19"/>
      <c r="UO10" s="19"/>
      <c r="UP10" s="19"/>
      <c r="UQ10" s="19"/>
      <c r="UR10" s="19"/>
      <c r="US10" s="19"/>
      <c r="UT10" s="19"/>
      <c r="UU10" s="19"/>
      <c r="UV10" s="19"/>
      <c r="UW10" s="19"/>
      <c r="UX10" s="19"/>
      <c r="UY10" s="19"/>
      <c r="UZ10" s="19"/>
      <c r="VA10" s="19"/>
      <c r="VB10" s="19"/>
      <c r="VC10" s="19"/>
      <c r="VD10" s="19"/>
      <c r="VE10" s="19"/>
      <c r="VF10" s="19"/>
      <c r="VG10" s="19"/>
      <c r="VH10" s="19"/>
      <c r="VI10" s="19"/>
      <c r="VJ10" s="19"/>
      <c r="VK10" s="19"/>
      <c r="VL10" s="19"/>
      <c r="VM10" s="19"/>
      <c r="VN10" s="19"/>
      <c r="VO10" s="19"/>
      <c r="VP10" s="19"/>
      <c r="VQ10" s="19"/>
      <c r="VR10" s="19"/>
      <c r="VS10" s="19"/>
      <c r="VT10" s="19"/>
      <c r="VU10" s="19"/>
      <c r="VV10" s="19"/>
      <c r="VW10" s="19"/>
      <c r="VX10" s="19"/>
      <c r="VY10" s="19"/>
      <c r="VZ10" s="19"/>
      <c r="WA10" s="19"/>
      <c r="WB10" s="19"/>
      <c r="WC10" s="19"/>
      <c r="WD10" s="19"/>
      <c r="WE10" s="19"/>
      <c r="WF10" s="19"/>
      <c r="WG10" s="19"/>
      <c r="WH10" s="19"/>
      <c r="WI10" s="19"/>
      <c r="WJ10" s="19"/>
      <c r="WK10" s="19"/>
      <c r="WL10" s="19"/>
      <c r="WM10" s="19"/>
      <c r="WN10" s="19"/>
      <c r="WO10" s="19"/>
      <c r="WP10" s="19"/>
      <c r="WQ10" s="19"/>
      <c r="WR10" s="19"/>
      <c r="WS10" s="19"/>
      <c r="WT10" s="19"/>
      <c r="WU10" s="19"/>
      <c r="WV10" s="19"/>
      <c r="WW10" s="19"/>
      <c r="WX10" s="19"/>
      <c r="WY10" s="19"/>
      <c r="WZ10" s="19"/>
      <c r="XA10" s="19"/>
      <c r="XB10" s="19"/>
      <c r="XC10" s="19"/>
      <c r="XD10" s="19"/>
      <c r="XE10" s="19"/>
      <c r="XF10" s="19"/>
      <c r="XG10" s="19"/>
      <c r="XH10" s="19"/>
      <c r="XI10" s="19"/>
      <c r="XJ10" s="19"/>
      <c r="XK10" s="19"/>
      <c r="XL10" s="19"/>
      <c r="XM10" s="19"/>
      <c r="XN10" s="19"/>
      <c r="XO10" s="19"/>
      <c r="XP10" s="19"/>
      <c r="XQ10" s="19"/>
      <c r="XR10" s="19"/>
      <c r="XS10" s="19"/>
      <c r="XT10" s="19"/>
      <c r="XU10" s="19"/>
      <c r="XV10" s="19"/>
      <c r="XW10" s="19"/>
      <c r="XX10" s="19"/>
      <c r="XY10" s="19"/>
      <c r="XZ10" s="19"/>
      <c r="YA10" s="19"/>
      <c r="YB10" s="19"/>
      <c r="YC10" s="19"/>
      <c r="YD10" s="19"/>
      <c r="YE10" s="19"/>
      <c r="YF10" s="19"/>
      <c r="YG10" s="19"/>
      <c r="YH10" s="19"/>
      <c r="YI10" s="19"/>
      <c r="YJ10" s="19"/>
      <c r="YK10" s="19"/>
      <c r="YL10" s="19"/>
      <c r="YM10" s="19"/>
      <c r="YN10" s="19"/>
      <c r="YO10" s="19"/>
      <c r="YP10" s="19"/>
      <c r="YQ10" s="19"/>
      <c r="YR10" s="19"/>
      <c r="YS10" s="19"/>
      <c r="YT10" s="19"/>
      <c r="YU10" s="19"/>
      <c r="YV10" s="19"/>
      <c r="YW10" s="19"/>
      <c r="YX10" s="19"/>
      <c r="YY10" s="19"/>
      <c r="YZ10" s="19"/>
      <c r="ZA10" s="19"/>
      <c r="ZB10" s="19"/>
      <c r="ZC10" s="19"/>
      <c r="ZD10" s="19"/>
      <c r="ZE10" s="19"/>
      <c r="ZF10" s="19"/>
      <c r="ZG10" s="19"/>
      <c r="ZH10" s="19"/>
      <c r="ZI10" s="19"/>
      <c r="ZJ10" s="19"/>
      <c r="ZK10" s="19"/>
      <c r="ZL10" s="19"/>
      <c r="ZM10" s="19"/>
      <c r="ZN10" s="19"/>
      <c r="ZO10" s="19"/>
      <c r="ZP10" s="19"/>
      <c r="ZQ10" s="19"/>
      <c r="ZR10" s="19"/>
      <c r="ZS10" s="19"/>
      <c r="ZT10" s="19"/>
      <c r="ZU10" s="19"/>
      <c r="ZV10" s="19"/>
      <c r="ZW10" s="19"/>
      <c r="ZX10" s="19"/>
      <c r="ZY10" s="19"/>
      <c r="ZZ10" s="19"/>
      <c r="AAA10" s="19"/>
      <c r="AAB10" s="19"/>
      <c r="AAC10" s="19"/>
      <c r="AAD10" s="19"/>
      <c r="AAE10" s="19"/>
      <c r="AAF10" s="19"/>
      <c r="AAG10" s="19"/>
      <c r="AAH10" s="19"/>
      <c r="AAI10" s="19"/>
      <c r="AAJ10" s="19"/>
      <c r="AAK10" s="19"/>
      <c r="AAL10" s="19"/>
      <c r="AAM10" s="19"/>
      <c r="AAN10" s="19"/>
      <c r="AAO10" s="19"/>
      <c r="AAP10" s="19"/>
      <c r="AAQ10" s="19"/>
      <c r="AAR10" s="19"/>
      <c r="AAS10" s="19"/>
      <c r="AAT10" s="19"/>
      <c r="AAU10" s="19"/>
      <c r="AAV10" s="19"/>
      <c r="AAW10" s="19"/>
      <c r="AAX10" s="19"/>
      <c r="AAY10" s="19"/>
      <c r="AAZ10" s="19"/>
      <c r="ABA10" s="19"/>
      <c r="ABB10" s="19"/>
      <c r="ABC10" s="19"/>
      <c r="ABD10" s="19"/>
      <c r="ABE10" s="19"/>
      <c r="ABF10" s="19"/>
      <c r="ABG10" s="19"/>
      <c r="ABH10" s="19"/>
      <c r="ABI10" s="19"/>
      <c r="ABJ10" s="19"/>
      <c r="ABK10" s="19"/>
      <c r="ABL10" s="19"/>
      <c r="ABM10" s="19"/>
      <c r="ABN10" s="19"/>
      <c r="ABO10" s="19"/>
      <c r="ABP10" s="19"/>
      <c r="ABQ10" s="19"/>
      <c r="ABR10" s="19"/>
      <c r="ABS10" s="19"/>
      <c r="ABT10" s="19"/>
      <c r="ABU10" s="19"/>
      <c r="ABV10" s="19"/>
      <c r="ABW10" s="19"/>
      <c r="ABX10" s="19"/>
      <c r="ABY10" s="19"/>
      <c r="ABZ10" s="19"/>
      <c r="ACA10" s="19"/>
      <c r="ACB10" s="19"/>
      <c r="ACC10" s="19"/>
      <c r="ACD10" s="19"/>
      <c r="ACE10" s="19"/>
      <c r="ACF10" s="19"/>
      <c r="ACG10" s="19"/>
      <c r="ACH10" s="19"/>
      <c r="ACI10" s="19"/>
      <c r="ACJ10" s="19"/>
      <c r="ACK10" s="19"/>
      <c r="ACL10" s="19"/>
      <c r="ACM10" s="19"/>
      <c r="ACN10" s="19"/>
      <c r="ACO10" s="19"/>
      <c r="ACP10" s="19"/>
      <c r="ACQ10" s="19"/>
      <c r="ACR10" s="19"/>
      <c r="ACS10" s="19"/>
      <c r="ACT10" s="19"/>
      <c r="ACU10" s="19"/>
      <c r="ACV10" s="19"/>
      <c r="ACW10" s="19"/>
      <c r="ACX10" s="19"/>
      <c r="ACY10" s="19"/>
      <c r="ACZ10" s="19"/>
      <c r="ADA10" s="19"/>
      <c r="ADB10" s="19"/>
      <c r="ADC10" s="19"/>
      <c r="ADD10" s="19"/>
      <c r="ADE10" s="19"/>
      <c r="ADF10" s="19"/>
      <c r="ADG10" s="19"/>
      <c r="ADH10" s="19"/>
      <c r="ADI10" s="19"/>
      <c r="ADJ10" s="19"/>
      <c r="ADK10" s="19"/>
      <c r="ADL10" s="19"/>
      <c r="ADM10" s="19"/>
      <c r="ADN10" s="19"/>
      <c r="ADO10" s="19"/>
      <c r="ADP10" s="19"/>
      <c r="ADQ10" s="19"/>
      <c r="ADR10" s="19"/>
      <c r="ADS10" s="19"/>
      <c r="ADT10" s="19"/>
      <c r="ADU10" s="19"/>
      <c r="ADV10" s="19"/>
      <c r="ADW10" s="19"/>
      <c r="ADX10" s="19"/>
      <c r="ADY10" s="19"/>
      <c r="ADZ10" s="19"/>
      <c r="AEA10" s="19"/>
      <c r="AEB10" s="19"/>
      <c r="AEC10" s="19"/>
      <c r="AED10" s="19"/>
      <c r="AEE10" s="19"/>
      <c r="AEF10" s="19"/>
      <c r="AEG10" s="19"/>
      <c r="AEH10" s="19"/>
      <c r="AEI10" s="19"/>
      <c r="AEJ10" s="19"/>
      <c r="AEK10" s="19"/>
      <c r="AEL10" s="19"/>
      <c r="AEM10" s="19"/>
      <c r="AEN10" s="19"/>
      <c r="AEO10" s="19"/>
      <c r="AEP10" s="19"/>
      <c r="AEQ10" s="19"/>
      <c r="AER10" s="19"/>
      <c r="AES10" s="19"/>
      <c r="AET10" s="19"/>
      <c r="AEU10" s="19"/>
      <c r="AEV10" s="19"/>
      <c r="AEW10" s="19"/>
      <c r="AEX10" s="19"/>
      <c r="AEY10" s="19"/>
      <c r="AEZ10" s="19"/>
      <c r="AFA10" s="19"/>
      <c r="AFB10" s="19"/>
      <c r="AFC10" s="19"/>
      <c r="AFD10" s="19"/>
      <c r="AFE10" s="19"/>
      <c r="AFF10" s="19"/>
      <c r="AFG10" s="19"/>
      <c r="AFH10" s="19"/>
      <c r="AFI10" s="19"/>
      <c r="AFJ10" s="19"/>
      <c r="AFK10" s="19"/>
      <c r="AFL10" s="19"/>
      <c r="AFM10" s="19"/>
      <c r="AFN10" s="19"/>
      <c r="AFO10" s="19"/>
      <c r="AFP10" s="19"/>
      <c r="AFQ10" s="19"/>
      <c r="AFR10" s="19"/>
      <c r="AFS10" s="19"/>
      <c r="AFT10" s="19"/>
      <c r="AFU10" s="19"/>
      <c r="AFV10" s="19"/>
      <c r="AFW10" s="19"/>
      <c r="AFX10" s="19"/>
      <c r="AFY10" s="19"/>
      <c r="AFZ10" s="19"/>
      <c r="AGA10" s="19"/>
      <c r="AGB10" s="19"/>
      <c r="AGC10" s="19"/>
      <c r="AGD10" s="19"/>
      <c r="AGE10" s="19"/>
      <c r="AGF10" s="19"/>
      <c r="AGG10" s="19"/>
      <c r="AGH10" s="19"/>
      <c r="AGI10" s="19"/>
      <c r="AGJ10" s="19"/>
      <c r="AGK10" s="19"/>
      <c r="AGL10" s="19"/>
      <c r="AGM10" s="19"/>
      <c r="AGN10" s="19"/>
      <c r="AGO10" s="19"/>
      <c r="AGP10" s="19"/>
      <c r="AGQ10" s="19"/>
      <c r="AGR10" s="19"/>
      <c r="AGS10" s="19"/>
      <c r="AGT10" s="19"/>
      <c r="AGU10" s="19"/>
      <c r="AGV10" s="19"/>
      <c r="AGW10" s="19"/>
      <c r="AGX10" s="19"/>
      <c r="AGY10" s="19"/>
      <c r="AGZ10" s="19"/>
      <c r="AHA10" s="19"/>
      <c r="AHB10" s="19"/>
      <c r="AHC10" s="19"/>
      <c r="AHD10" s="19"/>
      <c r="AHE10" s="19"/>
      <c r="AHF10" s="19"/>
      <c r="AHG10" s="19"/>
      <c r="AHH10" s="19"/>
      <c r="AHI10" s="19"/>
      <c r="AHJ10" s="19"/>
      <c r="AHK10" s="19"/>
      <c r="AHL10" s="19"/>
      <c r="AHM10" s="19"/>
      <c r="AHN10" s="19"/>
      <c r="AHO10" s="19"/>
      <c r="AHP10" s="19"/>
      <c r="AHQ10" s="19"/>
      <c r="AHR10" s="19"/>
      <c r="AHS10" s="19"/>
      <c r="AHT10" s="19"/>
      <c r="AHU10" s="19"/>
      <c r="AHV10" s="19"/>
      <c r="AHW10" s="19"/>
      <c r="AHX10" s="19"/>
      <c r="AHY10" s="19"/>
      <c r="AHZ10" s="19"/>
      <c r="AIA10" s="19"/>
      <c r="AIB10" s="19"/>
      <c r="AIC10" s="19"/>
      <c r="AID10" s="19"/>
      <c r="AIE10" s="19"/>
      <c r="AIF10" s="19"/>
      <c r="AIG10" s="19"/>
      <c r="AIH10" s="19"/>
      <c r="AII10" s="19"/>
      <c r="AIJ10" s="19"/>
      <c r="AIK10" s="19"/>
      <c r="AIL10" s="19"/>
      <c r="AIM10" s="19"/>
      <c r="AIN10" s="19"/>
      <c r="AIO10" s="19"/>
      <c r="AIP10" s="19"/>
      <c r="AIQ10" s="19"/>
      <c r="AIR10" s="19"/>
      <c r="AIS10" s="19"/>
      <c r="AIT10" s="19"/>
      <c r="AIU10" s="19"/>
      <c r="AIV10" s="19"/>
      <c r="AIW10" s="19"/>
      <c r="AIX10" s="19"/>
      <c r="AIY10" s="19"/>
      <c r="AIZ10" s="19"/>
      <c r="AJA10" s="19"/>
      <c r="AJB10" s="19"/>
      <c r="AJC10" s="19"/>
      <c r="AJD10" s="19"/>
      <c r="AJE10" s="19"/>
      <c r="AJF10" s="19"/>
      <c r="AJG10" s="19"/>
      <c r="AJH10" s="19"/>
      <c r="AJI10" s="19"/>
      <c r="AJJ10" s="19"/>
      <c r="AJK10" s="19"/>
      <c r="AJL10" s="19"/>
      <c r="AJM10" s="19"/>
      <c r="AJN10" s="19"/>
      <c r="AJO10" s="19"/>
      <c r="AJP10" s="19"/>
      <c r="AJQ10" s="19"/>
      <c r="AJR10" s="19"/>
      <c r="AJS10" s="19"/>
      <c r="AJT10" s="19"/>
      <c r="AJU10" s="19"/>
      <c r="AJV10" s="19"/>
      <c r="AJW10" s="19"/>
      <c r="AJX10" s="19"/>
      <c r="AJY10" s="19"/>
      <c r="AJZ10" s="19"/>
      <c r="AKA10" s="19"/>
      <c r="AKB10" s="19"/>
      <c r="AKC10" s="19"/>
      <c r="AKD10" s="19"/>
      <c r="AKE10" s="19"/>
      <c r="AKF10" s="19"/>
      <c r="AKG10" s="19"/>
      <c r="AKH10" s="19"/>
      <c r="AKI10" s="19"/>
      <c r="AKJ10" s="19"/>
      <c r="AKK10" s="19"/>
      <c r="AKL10" s="19"/>
      <c r="AKM10" s="19"/>
      <c r="AKN10" s="19"/>
      <c r="AKO10" s="19"/>
      <c r="AKP10" s="19"/>
      <c r="AKQ10" s="19"/>
      <c r="AKR10" s="19"/>
      <c r="AKS10" s="19"/>
      <c r="AKT10" s="19"/>
      <c r="AKU10" s="19"/>
      <c r="AKV10" s="19"/>
      <c r="AKW10" s="19"/>
      <c r="AKX10" s="19"/>
      <c r="AKY10" s="19"/>
      <c r="AKZ10" s="19"/>
      <c r="ALA10" s="19"/>
      <c r="ALB10" s="19"/>
      <c r="ALC10" s="19"/>
      <c r="ALD10" s="19"/>
      <c r="ALE10" s="19"/>
      <c r="ALF10" s="19"/>
      <c r="ALG10" s="19"/>
      <c r="ALH10" s="19"/>
      <c r="ALI10" s="19"/>
      <c r="ALJ10" s="19"/>
      <c r="ALK10" s="19"/>
      <c r="ALL10" s="19"/>
      <c r="ALM10" s="19"/>
      <c r="ALN10" s="19"/>
      <c r="ALO10" s="19"/>
      <c r="ALP10" s="19"/>
      <c r="ALQ10" s="19"/>
      <c r="ALR10" s="19"/>
      <c r="ALS10" s="19"/>
      <c r="ALT10" s="19"/>
      <c r="ALU10" s="19"/>
      <c r="ALV10" s="19"/>
      <c r="ALW10" s="19"/>
      <c r="ALX10" s="19"/>
      <c r="ALY10" s="19"/>
      <c r="ALZ10" s="19"/>
      <c r="AMA10" s="19"/>
      <c r="AMB10" s="19"/>
      <c r="AMC10" s="19"/>
      <c r="AMD10" s="19"/>
      <c r="AME10" s="19"/>
      <c r="AMF10" s="19"/>
      <c r="AMG10" s="19"/>
    </row>
    <row r="11" spans="1:1021" s="21" customFormat="1" ht="25.15" customHeight="1">
      <c r="A11" s="408" t="s">
        <v>15</v>
      </c>
      <c r="B11" s="409"/>
      <c r="C11" s="410"/>
    </row>
    <row r="12" spans="1:1021" ht="25.15" customHeight="1">
      <c r="A12" s="414" t="s">
        <v>16</v>
      </c>
      <c r="B12" s="415"/>
      <c r="C12" s="410"/>
    </row>
    <row r="13" spans="1:1021" s="21" customFormat="1" ht="25.15" customHeight="1">
      <c r="A13" s="411" t="s">
        <v>17</v>
      </c>
      <c r="B13" s="412"/>
      <c r="C13" s="413"/>
    </row>
    <row r="14" spans="1:1021" s="21" customFormat="1" ht="25.15" customHeight="1" thickBot="1">
      <c r="A14" s="403" t="s">
        <v>18</v>
      </c>
      <c r="B14" s="404"/>
      <c r="C14" s="27"/>
    </row>
    <row r="15" spans="1:1021" s="21" customFormat="1" ht="25.15" customHeight="1" thickTop="1" thickBot="1">
      <c r="A15" s="405" t="s">
        <v>19</v>
      </c>
      <c r="B15" s="406"/>
      <c r="C15" s="28"/>
    </row>
    <row r="16" spans="1:1021" ht="25.15" customHeight="1"/>
    <row r="17" ht="25.15" customHeight="1"/>
  </sheetData>
  <mergeCells count="4">
    <mergeCell ref="A1:C1"/>
    <mergeCell ref="A2:C2"/>
    <mergeCell ref="A3:C3"/>
    <mergeCell ref="A4:C4"/>
  </mergeCells>
  <phoneticPr fontId="42" type="noConversion"/>
  <printOptions horizontalCentered="1"/>
  <pageMargins left="0.78749999999999998" right="0.78749999999999998" top="1.05277777777778" bottom="1.05277777777778" header="0.51180555555555496" footer="0.51180555555555496"/>
  <pageSetup paperSize="9"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258"/>
  <sheetViews>
    <sheetView view="pageBreakPreview" topLeftCell="A199" zoomScale="120" zoomScaleNormal="47" zoomScalePageLayoutView="120" workbookViewId="0">
      <selection activeCell="I88" sqref="I88"/>
    </sheetView>
  </sheetViews>
  <sheetFormatPr defaultRowHeight="15"/>
  <cols>
    <col min="1" max="1" width="8.7109375" style="29" customWidth="1"/>
    <col min="2" max="2" width="56.28515625" style="30" customWidth="1"/>
    <col min="3" max="3" width="7.85546875" style="31" customWidth="1"/>
    <col min="4" max="4" width="8.5703125" style="31" customWidth="1"/>
    <col min="5" max="5" width="12.42578125" style="31" customWidth="1"/>
    <col min="6" max="6" width="14.7109375" style="31" customWidth="1"/>
    <col min="7" max="1025" width="11.5703125" style="29"/>
  </cols>
  <sheetData>
    <row r="1" spans="1:6" s="33" customFormat="1">
      <c r="A1" s="429" t="str">
        <f>COVER!B14</f>
        <v xml:space="preserve">IRRIGATION FOR CLIMATE RESILIENCE PROJECT (ICRP) </v>
      </c>
      <c r="B1" s="429"/>
      <c r="C1" s="429"/>
      <c r="D1" s="429"/>
      <c r="E1" s="429"/>
      <c r="F1" s="429"/>
    </row>
    <row r="2" spans="1:6">
      <c r="A2" s="428" t="s">
        <v>1134</v>
      </c>
      <c r="B2" s="428"/>
      <c r="C2" s="428"/>
      <c r="D2" s="428"/>
      <c r="E2" s="428"/>
      <c r="F2" s="428"/>
    </row>
    <row r="3" spans="1:6" s="34" customFormat="1" ht="15" customHeight="1" thickBot="1">
      <c r="A3" s="430" t="s">
        <v>20</v>
      </c>
      <c r="B3" s="430"/>
      <c r="C3" s="430"/>
      <c r="D3" s="430"/>
      <c r="E3" s="430"/>
      <c r="F3" s="430"/>
    </row>
    <row r="4" spans="1:6" s="37" customFormat="1" ht="24.6" customHeight="1" thickBot="1">
      <c r="A4" s="159" t="s">
        <v>21</v>
      </c>
      <c r="B4" s="160" t="s">
        <v>22</v>
      </c>
      <c r="C4" s="160" t="s">
        <v>23</v>
      </c>
      <c r="D4" s="160" t="s">
        <v>24</v>
      </c>
      <c r="E4" s="161" t="s">
        <v>614</v>
      </c>
      <c r="F4" s="162" t="s">
        <v>615</v>
      </c>
    </row>
    <row r="5" spans="1:6" s="34" customFormat="1" ht="19.899999999999999" customHeight="1" thickTop="1">
      <c r="A5" s="163">
        <v>1.1000000000000001</v>
      </c>
      <c r="B5" s="157" t="s">
        <v>25</v>
      </c>
      <c r="C5" s="158"/>
      <c r="D5" s="153"/>
      <c r="E5" s="154"/>
      <c r="F5" s="164"/>
    </row>
    <row r="6" spans="1:6" s="34" customFormat="1" ht="19.899999999999999" customHeight="1">
      <c r="A6" s="165" t="s">
        <v>26</v>
      </c>
      <c r="B6" s="43" t="s">
        <v>27</v>
      </c>
      <c r="C6" s="40" t="s">
        <v>28</v>
      </c>
      <c r="D6" s="41">
        <v>1</v>
      </c>
      <c r="E6" s="42"/>
      <c r="F6" s="166"/>
    </row>
    <row r="7" spans="1:6" s="34" customFormat="1">
      <c r="A7" s="165" t="s">
        <v>29</v>
      </c>
      <c r="B7" s="43" t="s">
        <v>1126</v>
      </c>
      <c r="C7" s="40" t="s">
        <v>28</v>
      </c>
      <c r="D7" s="41">
        <v>1</v>
      </c>
      <c r="E7" s="42"/>
      <c r="F7" s="166"/>
    </row>
    <row r="8" spans="1:6" s="34" customFormat="1" ht="19.899999999999999" customHeight="1">
      <c r="A8" s="165" t="s">
        <v>31</v>
      </c>
      <c r="B8" s="43" t="s">
        <v>30</v>
      </c>
      <c r="C8" s="40" t="s">
        <v>28</v>
      </c>
      <c r="D8" s="41">
        <v>1</v>
      </c>
      <c r="E8" s="42"/>
      <c r="F8" s="166"/>
    </row>
    <row r="9" spans="1:6" s="34" customFormat="1" ht="19.899999999999999" customHeight="1">
      <c r="A9" s="165" t="s">
        <v>33</v>
      </c>
      <c r="B9" s="43" t="s">
        <v>32</v>
      </c>
      <c r="C9" s="40" t="s">
        <v>28</v>
      </c>
      <c r="D9" s="41">
        <v>1</v>
      </c>
      <c r="E9" s="42"/>
      <c r="F9" s="166"/>
    </row>
    <row r="10" spans="1:6" s="34" customFormat="1" ht="19.899999999999999" customHeight="1">
      <c r="A10" s="165" t="s">
        <v>35</v>
      </c>
      <c r="B10" s="43" t="s">
        <v>34</v>
      </c>
      <c r="C10" s="40" t="s">
        <v>28</v>
      </c>
      <c r="D10" s="41">
        <v>1</v>
      </c>
      <c r="E10" s="42"/>
      <c r="F10" s="166"/>
    </row>
    <row r="11" spans="1:6" s="34" customFormat="1" ht="19.899999999999999" customHeight="1">
      <c r="A11" s="165" t="s">
        <v>1127</v>
      </c>
      <c r="B11" s="43" t="s">
        <v>36</v>
      </c>
      <c r="C11" s="40" t="s">
        <v>28</v>
      </c>
      <c r="D11" s="41">
        <v>1</v>
      </c>
      <c r="E11" s="42"/>
      <c r="F11" s="166"/>
    </row>
    <row r="12" spans="1:6" s="34" customFormat="1">
      <c r="A12" s="165"/>
      <c r="B12" s="43"/>
      <c r="C12" s="40"/>
      <c r="D12" s="41"/>
      <c r="E12" s="42"/>
      <c r="F12" s="166"/>
    </row>
    <row r="13" spans="1:6" s="34" customFormat="1">
      <c r="A13" s="167">
        <v>1.2</v>
      </c>
      <c r="B13" s="39" t="s">
        <v>37</v>
      </c>
      <c r="C13" s="44"/>
      <c r="D13" s="38"/>
      <c r="E13" s="45"/>
      <c r="F13" s="168"/>
    </row>
    <row r="14" spans="1:6" s="34" customFormat="1" ht="19.899999999999999" customHeight="1">
      <c r="A14" s="165"/>
      <c r="B14" s="43" t="s">
        <v>38</v>
      </c>
      <c r="C14" s="40"/>
      <c r="D14" s="41"/>
      <c r="E14" s="46"/>
      <c r="F14" s="169"/>
    </row>
    <row r="15" spans="1:6" s="34" customFormat="1" ht="19.899999999999999" customHeight="1">
      <c r="A15" s="165" t="s">
        <v>39</v>
      </c>
      <c r="B15" s="43" t="s">
        <v>40</v>
      </c>
      <c r="C15" s="47" t="s">
        <v>41</v>
      </c>
      <c r="D15" s="41">
        <v>24</v>
      </c>
      <c r="E15" s="42"/>
      <c r="F15" s="166"/>
    </row>
    <row r="16" spans="1:6" s="34" customFormat="1" ht="19.899999999999999" customHeight="1">
      <c r="A16" s="165" t="s">
        <v>42</v>
      </c>
      <c r="B16" s="43" t="s">
        <v>43</v>
      </c>
      <c r="C16" s="47" t="s">
        <v>41</v>
      </c>
      <c r="D16" s="41">
        <v>24</v>
      </c>
      <c r="E16" s="42"/>
      <c r="F16" s="166"/>
    </row>
    <row r="17" spans="1:6" s="34" customFormat="1" ht="30">
      <c r="A17" s="165" t="s">
        <v>44</v>
      </c>
      <c r="B17" s="43" t="s">
        <v>45</v>
      </c>
      <c r="C17" s="47" t="s">
        <v>41</v>
      </c>
      <c r="D17" s="41">
        <v>24</v>
      </c>
      <c r="E17" s="42"/>
      <c r="F17" s="166"/>
    </row>
    <row r="18" spans="1:6" s="34" customFormat="1" ht="30">
      <c r="A18" s="165" t="s">
        <v>46</v>
      </c>
      <c r="B18" s="43" t="s">
        <v>47</v>
      </c>
      <c r="C18" s="47" t="s">
        <v>41</v>
      </c>
      <c r="D18" s="41">
        <v>24</v>
      </c>
      <c r="E18" s="42"/>
      <c r="F18" s="166"/>
    </row>
    <row r="19" spans="1:6" s="34" customFormat="1">
      <c r="A19" s="165"/>
      <c r="B19" s="43"/>
      <c r="C19" s="47"/>
      <c r="D19" s="41"/>
      <c r="E19" s="42"/>
      <c r="F19" s="166"/>
    </row>
    <row r="20" spans="1:6" s="34" customFormat="1">
      <c r="A20" s="167">
        <v>1.3</v>
      </c>
      <c r="B20" s="39" t="s">
        <v>48</v>
      </c>
      <c r="C20" s="44"/>
      <c r="D20" s="38"/>
      <c r="E20" s="45"/>
      <c r="F20" s="168"/>
    </row>
    <row r="21" spans="1:6" s="34" customFormat="1" ht="30">
      <c r="A21" s="165" t="s">
        <v>49</v>
      </c>
      <c r="B21" s="43" t="s">
        <v>50</v>
      </c>
      <c r="C21" s="47" t="s">
        <v>51</v>
      </c>
      <c r="D21" s="41">
        <v>1</v>
      </c>
      <c r="E21" s="42"/>
      <c r="F21" s="166"/>
    </row>
    <row r="22" spans="1:6" s="34" customFormat="1" ht="30">
      <c r="A22" s="165" t="s">
        <v>52</v>
      </c>
      <c r="B22" s="43" t="s">
        <v>53</v>
      </c>
      <c r="C22" s="47" t="s">
        <v>51</v>
      </c>
      <c r="D22" s="41">
        <v>2</v>
      </c>
      <c r="E22" s="42"/>
      <c r="F22" s="166"/>
    </row>
    <row r="23" spans="1:6" s="34" customFormat="1" ht="30">
      <c r="A23" s="165" t="s">
        <v>54</v>
      </c>
      <c r="B23" s="43" t="s">
        <v>55</v>
      </c>
      <c r="C23" s="47" t="s">
        <v>56</v>
      </c>
      <c r="D23" s="48">
        <v>159000</v>
      </c>
      <c r="E23" s="42"/>
      <c r="F23" s="166"/>
    </row>
    <row r="24" spans="1:6" s="34" customFormat="1" ht="30">
      <c r="A24" s="165" t="s">
        <v>57</v>
      </c>
      <c r="B24" s="49" t="s">
        <v>58</v>
      </c>
      <c r="C24" s="50" t="s">
        <v>56</v>
      </c>
      <c r="D24" s="51">
        <v>318000</v>
      </c>
      <c r="E24" s="52"/>
      <c r="F24" s="170"/>
    </row>
    <row r="25" spans="1:6" s="34" customFormat="1">
      <c r="A25" s="165"/>
      <c r="B25" s="39" t="s">
        <v>59</v>
      </c>
      <c r="C25" s="44"/>
      <c r="D25" s="38"/>
      <c r="E25" s="53"/>
      <c r="F25" s="171"/>
    </row>
    <row r="26" spans="1:6" s="34" customFormat="1" ht="30">
      <c r="A26" s="165" t="s">
        <v>60</v>
      </c>
      <c r="B26" s="43" t="s">
        <v>61</v>
      </c>
      <c r="C26" s="40" t="s">
        <v>28</v>
      </c>
      <c r="D26" s="41">
        <v>1</v>
      </c>
      <c r="E26" s="42"/>
      <c r="F26" s="166"/>
    </row>
    <row r="27" spans="1:6" s="34" customFormat="1" ht="30">
      <c r="A27" s="165" t="s">
        <v>62</v>
      </c>
      <c r="B27" s="43" t="s">
        <v>63</v>
      </c>
      <c r="C27" s="40" t="s">
        <v>41</v>
      </c>
      <c r="D27" s="41">
        <v>24</v>
      </c>
      <c r="E27" s="42"/>
      <c r="F27" s="166"/>
    </row>
    <row r="28" spans="1:6" s="34" customFormat="1">
      <c r="A28" s="165"/>
      <c r="B28" s="43"/>
      <c r="C28" s="40"/>
      <c r="D28" s="41"/>
      <c r="E28" s="42"/>
      <c r="F28" s="166"/>
    </row>
    <row r="29" spans="1:6" s="34" customFormat="1">
      <c r="A29" s="167">
        <v>1.4</v>
      </c>
      <c r="B29" s="39" t="s">
        <v>64</v>
      </c>
      <c r="C29" s="40"/>
      <c r="D29" s="41"/>
      <c r="E29" s="46"/>
      <c r="F29" s="169"/>
    </row>
    <row r="30" spans="1:6" s="34" customFormat="1" ht="30">
      <c r="A30" s="165" t="s">
        <v>65</v>
      </c>
      <c r="B30" s="43" t="s">
        <v>66</v>
      </c>
      <c r="C30" s="47" t="s">
        <v>28</v>
      </c>
      <c r="D30" s="41"/>
      <c r="E30" s="42"/>
      <c r="F30" s="166"/>
    </row>
    <row r="31" spans="1:6" s="34" customFormat="1" ht="19.899999999999999" customHeight="1">
      <c r="A31" s="165" t="s">
        <v>67</v>
      </c>
      <c r="B31" s="43" t="s">
        <v>68</v>
      </c>
      <c r="C31" s="47" t="s">
        <v>69</v>
      </c>
      <c r="D31" s="41">
        <v>3</v>
      </c>
      <c r="E31" s="42"/>
      <c r="F31" s="166"/>
    </row>
    <row r="32" spans="1:6" s="34" customFormat="1" ht="19.899999999999999" customHeight="1">
      <c r="A32" s="165" t="s">
        <v>70</v>
      </c>
      <c r="B32" s="43" t="s">
        <v>71</v>
      </c>
      <c r="C32" s="47" t="s">
        <v>69</v>
      </c>
      <c r="D32" s="41">
        <v>3</v>
      </c>
      <c r="E32" s="42"/>
      <c r="F32" s="166"/>
    </row>
    <row r="33" spans="1:6" s="34" customFormat="1" ht="30">
      <c r="A33" s="165" t="s">
        <v>72</v>
      </c>
      <c r="B33" s="43" t="s">
        <v>73</v>
      </c>
      <c r="C33" s="47" t="s">
        <v>69</v>
      </c>
      <c r="D33" s="41">
        <v>3</v>
      </c>
      <c r="E33" s="42"/>
      <c r="F33" s="166"/>
    </row>
    <row r="34" spans="1:6" s="34" customFormat="1" ht="30">
      <c r="A34" s="165" t="s">
        <v>74</v>
      </c>
      <c r="B34" s="43" t="s">
        <v>75</v>
      </c>
      <c r="C34" s="47" t="s">
        <v>41</v>
      </c>
      <c r="D34" s="41">
        <v>24</v>
      </c>
      <c r="E34" s="42"/>
      <c r="F34" s="166"/>
    </row>
    <row r="35" spans="1:6" s="34" customFormat="1" ht="60">
      <c r="A35" s="165" t="s">
        <v>76</v>
      </c>
      <c r="B35" s="54" t="s">
        <v>1036</v>
      </c>
      <c r="C35" s="47" t="s">
        <v>69</v>
      </c>
      <c r="D35" s="41">
        <v>1</v>
      </c>
      <c r="E35" s="42"/>
      <c r="F35" s="166"/>
    </row>
    <row r="36" spans="1:6" s="34" customFormat="1" ht="40.9" customHeight="1">
      <c r="A36" s="165" t="s">
        <v>77</v>
      </c>
      <c r="B36" s="43" t="s">
        <v>78</v>
      </c>
      <c r="C36" s="47" t="s">
        <v>69</v>
      </c>
      <c r="D36" s="41">
        <v>5</v>
      </c>
      <c r="E36" s="42"/>
      <c r="F36" s="166"/>
    </row>
    <row r="37" spans="1:6" s="34" customFormat="1" ht="45">
      <c r="A37" s="165" t="s">
        <v>79</v>
      </c>
      <c r="B37" s="43" t="s">
        <v>80</v>
      </c>
      <c r="C37" s="47" t="s">
        <v>69</v>
      </c>
      <c r="D37" s="41">
        <v>5</v>
      </c>
      <c r="E37" s="42"/>
      <c r="F37" s="166"/>
    </row>
    <row r="38" spans="1:6" s="155" customFormat="1" ht="27" customHeight="1" thickBot="1">
      <c r="A38" s="431" t="s">
        <v>1025</v>
      </c>
      <c r="B38" s="432"/>
      <c r="C38" s="432"/>
      <c r="D38" s="432"/>
      <c r="E38" s="433"/>
      <c r="F38" s="190"/>
    </row>
    <row r="39" spans="1:6" s="34" customFormat="1" ht="45">
      <c r="A39" s="191" t="s">
        <v>81</v>
      </c>
      <c r="B39" s="192" t="s">
        <v>82</v>
      </c>
      <c r="C39" s="193" t="s">
        <v>69</v>
      </c>
      <c r="D39" s="194">
        <v>5</v>
      </c>
      <c r="E39" s="195"/>
      <c r="F39" s="196"/>
    </row>
    <row r="40" spans="1:6" s="34" customFormat="1" ht="45">
      <c r="A40" s="165" t="s">
        <v>83</v>
      </c>
      <c r="B40" s="43" t="s">
        <v>970</v>
      </c>
      <c r="C40" s="47" t="s">
        <v>69</v>
      </c>
      <c r="D40" s="41">
        <v>5</v>
      </c>
      <c r="E40" s="42"/>
      <c r="F40" s="166"/>
    </row>
    <row r="41" spans="1:6" s="34" customFormat="1" ht="45">
      <c r="A41" s="165" t="s">
        <v>84</v>
      </c>
      <c r="B41" s="43" t="s">
        <v>969</v>
      </c>
      <c r="C41" s="40" t="s">
        <v>86</v>
      </c>
      <c r="D41" s="55"/>
      <c r="E41" s="42"/>
      <c r="F41" s="166"/>
    </row>
    <row r="42" spans="1:6" s="34" customFormat="1" ht="19.899999999999999" customHeight="1">
      <c r="A42" s="165"/>
      <c r="B42" s="39" t="s">
        <v>87</v>
      </c>
      <c r="C42" s="40"/>
      <c r="D42" s="41"/>
      <c r="E42" s="42"/>
      <c r="F42" s="166"/>
    </row>
    <row r="43" spans="1:6" s="34" customFormat="1" ht="19.899999999999999" customHeight="1">
      <c r="A43" s="165" t="s">
        <v>88</v>
      </c>
      <c r="B43" s="43" t="s">
        <v>89</v>
      </c>
      <c r="C43" s="47" t="s">
        <v>41</v>
      </c>
      <c r="D43" s="41">
        <v>24</v>
      </c>
      <c r="E43" s="42"/>
      <c r="F43" s="166"/>
    </row>
    <row r="44" spans="1:6" s="34" customFormat="1" ht="19.899999999999999" customHeight="1">
      <c r="A44" s="165" t="s">
        <v>90</v>
      </c>
      <c r="B44" s="43" t="s">
        <v>91</v>
      </c>
      <c r="C44" s="47" t="s">
        <v>41</v>
      </c>
      <c r="D44" s="41">
        <v>24</v>
      </c>
      <c r="E44" s="42"/>
      <c r="F44" s="166"/>
    </row>
    <row r="45" spans="1:6" s="34" customFormat="1" ht="19.899999999999999" customHeight="1">
      <c r="A45" s="165" t="s">
        <v>92</v>
      </c>
      <c r="B45" s="43" t="s">
        <v>93</v>
      </c>
      <c r="C45" s="47" t="s">
        <v>41</v>
      </c>
      <c r="D45" s="41">
        <v>24</v>
      </c>
      <c r="E45" s="42"/>
      <c r="F45" s="166"/>
    </row>
    <row r="46" spans="1:6" s="34" customFormat="1">
      <c r="A46" s="165"/>
      <c r="B46" s="43"/>
      <c r="C46" s="47"/>
      <c r="D46" s="41"/>
      <c r="E46" s="42"/>
      <c r="F46" s="166"/>
    </row>
    <row r="47" spans="1:6" s="34" customFormat="1">
      <c r="A47" s="167">
        <v>1.5</v>
      </c>
      <c r="B47" s="39" t="s">
        <v>94</v>
      </c>
      <c r="C47" s="36"/>
      <c r="D47" s="38"/>
      <c r="E47" s="45"/>
      <c r="F47" s="168"/>
    </row>
    <row r="48" spans="1:6" s="34" customFormat="1" ht="90">
      <c r="A48" s="165" t="s">
        <v>95</v>
      </c>
      <c r="B48" s="49" t="s">
        <v>1131</v>
      </c>
      <c r="C48" s="47" t="s">
        <v>28</v>
      </c>
      <c r="D48" s="41">
        <v>1</v>
      </c>
      <c r="E48" s="56"/>
      <c r="F48" s="172"/>
    </row>
    <row r="49" spans="1:6" s="34" customFormat="1" ht="45">
      <c r="A49" s="165" t="s">
        <v>96</v>
      </c>
      <c r="B49" s="49" t="s">
        <v>97</v>
      </c>
      <c r="C49" s="47"/>
      <c r="D49" s="41"/>
      <c r="E49" s="56"/>
      <c r="F49" s="172"/>
    </row>
    <row r="50" spans="1:6" s="34" customFormat="1" ht="19.899999999999999" customHeight="1">
      <c r="A50" s="165" t="s">
        <v>98</v>
      </c>
      <c r="B50" s="49" t="s">
        <v>99</v>
      </c>
      <c r="C50" s="47"/>
      <c r="D50" s="41"/>
      <c r="E50" s="56"/>
      <c r="F50" s="172"/>
    </row>
    <row r="51" spans="1:6" s="34" customFormat="1" ht="45">
      <c r="A51" s="165" t="s">
        <v>100</v>
      </c>
      <c r="B51" s="49" t="s">
        <v>101</v>
      </c>
      <c r="C51" s="47"/>
      <c r="D51" s="41"/>
      <c r="E51" s="56"/>
      <c r="F51" s="172"/>
    </row>
    <row r="52" spans="1:6" s="34" customFormat="1" ht="45">
      <c r="A52" s="165" t="s">
        <v>102</v>
      </c>
      <c r="B52" s="49" t="s">
        <v>103</v>
      </c>
      <c r="C52" s="47"/>
      <c r="D52" s="41"/>
      <c r="E52" s="56"/>
      <c r="F52" s="172"/>
    </row>
    <row r="53" spans="1:6" s="34" customFormat="1" ht="45">
      <c r="A53" s="165" t="s">
        <v>104</v>
      </c>
      <c r="B53" s="49" t="s">
        <v>105</v>
      </c>
      <c r="C53" s="47"/>
      <c r="D53" s="41"/>
      <c r="E53" s="56"/>
      <c r="F53" s="172"/>
    </row>
    <row r="54" spans="1:6" s="34" customFormat="1" ht="19.899999999999999" customHeight="1">
      <c r="A54" s="165"/>
      <c r="B54" s="43" t="s">
        <v>106</v>
      </c>
      <c r="C54" s="40"/>
      <c r="D54" s="41"/>
      <c r="E54" s="42"/>
      <c r="F54" s="166"/>
    </row>
    <row r="55" spans="1:6" s="34" customFormat="1" ht="19.899999999999999" customHeight="1">
      <c r="A55" s="165"/>
      <c r="B55" s="43" t="s">
        <v>107</v>
      </c>
      <c r="C55" s="40"/>
      <c r="D55" s="41"/>
      <c r="E55" s="42"/>
      <c r="F55" s="166"/>
    </row>
    <row r="56" spans="1:6" s="34" customFormat="1" ht="19.899999999999999" customHeight="1">
      <c r="A56" s="165"/>
      <c r="B56" s="43" t="s">
        <v>108</v>
      </c>
      <c r="C56" s="40"/>
      <c r="D56" s="41"/>
      <c r="E56" s="42"/>
      <c r="F56" s="166"/>
    </row>
    <row r="57" spans="1:6" s="34" customFormat="1" ht="19.899999999999999" customHeight="1">
      <c r="A57" s="165"/>
      <c r="B57" s="43" t="s">
        <v>109</v>
      </c>
      <c r="C57" s="40"/>
      <c r="D57" s="41"/>
      <c r="E57" s="42"/>
      <c r="F57" s="166"/>
    </row>
    <row r="58" spans="1:6" s="34" customFormat="1" ht="19.899999999999999" customHeight="1">
      <c r="A58" s="165"/>
      <c r="B58" s="43" t="s">
        <v>110</v>
      </c>
      <c r="C58" s="40"/>
      <c r="D58" s="41"/>
      <c r="E58" s="42"/>
      <c r="F58" s="166"/>
    </row>
    <row r="59" spans="1:6" s="34" customFormat="1" ht="19.899999999999999" customHeight="1">
      <c r="A59" s="165"/>
      <c r="B59" s="43" t="s">
        <v>111</v>
      </c>
      <c r="C59" s="40"/>
      <c r="D59" s="41"/>
      <c r="E59" s="42"/>
      <c r="F59" s="166"/>
    </row>
    <row r="60" spans="1:6" s="34" customFormat="1" ht="19.899999999999999" customHeight="1">
      <c r="A60" s="165"/>
      <c r="B60" s="43" t="s">
        <v>112</v>
      </c>
      <c r="C60" s="40"/>
      <c r="D60" s="41"/>
      <c r="E60" s="42"/>
      <c r="F60" s="166"/>
    </row>
    <row r="61" spans="1:6" s="34" customFormat="1" ht="19.899999999999999" customHeight="1">
      <c r="A61" s="165"/>
      <c r="B61" s="43" t="s">
        <v>113</v>
      </c>
      <c r="C61" s="40"/>
      <c r="D61" s="41"/>
      <c r="E61" s="42"/>
      <c r="F61" s="166"/>
    </row>
    <row r="62" spans="1:6" s="34" customFormat="1" ht="30">
      <c r="A62" s="165" t="s">
        <v>114</v>
      </c>
      <c r="B62" s="49" t="s">
        <v>115</v>
      </c>
      <c r="C62" s="47"/>
      <c r="D62" s="41"/>
      <c r="E62" s="56"/>
      <c r="F62" s="172"/>
    </row>
    <row r="63" spans="1:6" s="34" customFormat="1" ht="19.899999999999999" customHeight="1">
      <c r="A63" s="165"/>
      <c r="B63" s="49" t="s">
        <v>116</v>
      </c>
      <c r="C63" s="47"/>
      <c r="D63" s="41"/>
      <c r="E63" s="56"/>
      <c r="F63" s="172"/>
    </row>
    <row r="64" spans="1:6" s="34" customFormat="1" ht="19.899999999999999" customHeight="1">
      <c r="A64" s="165"/>
      <c r="B64" s="49" t="s">
        <v>117</v>
      </c>
      <c r="C64" s="47"/>
      <c r="D64" s="41"/>
      <c r="E64" s="56"/>
      <c r="F64" s="172"/>
    </row>
    <row r="65" spans="1:6" s="34" customFormat="1" ht="30">
      <c r="A65" s="165" t="s">
        <v>118</v>
      </c>
      <c r="B65" s="43" t="s">
        <v>119</v>
      </c>
      <c r="C65" s="40" t="s">
        <v>69</v>
      </c>
      <c r="D65" s="41">
        <v>50</v>
      </c>
      <c r="E65" s="56"/>
      <c r="F65" s="172"/>
    </row>
    <row r="66" spans="1:6" s="34" customFormat="1" ht="19.899999999999999" customHeight="1">
      <c r="A66" s="165" t="s">
        <v>120</v>
      </c>
      <c r="B66" s="43" t="s">
        <v>121</v>
      </c>
      <c r="C66" s="40"/>
      <c r="D66" s="41"/>
      <c r="E66" s="56"/>
      <c r="F66" s="172"/>
    </row>
    <row r="67" spans="1:6" s="34" customFormat="1" ht="19.899999999999999" customHeight="1">
      <c r="A67" s="165" t="s">
        <v>122</v>
      </c>
      <c r="B67" s="43" t="s">
        <v>123</v>
      </c>
      <c r="C67" s="40" t="s">
        <v>69</v>
      </c>
      <c r="D67" s="41">
        <v>50</v>
      </c>
      <c r="E67" s="56"/>
      <c r="F67" s="172"/>
    </row>
    <row r="68" spans="1:6" s="34" customFormat="1" ht="19.899999999999999" customHeight="1">
      <c r="A68" s="165" t="s">
        <v>124</v>
      </c>
      <c r="B68" s="43" t="s">
        <v>125</v>
      </c>
      <c r="C68" s="40" t="s">
        <v>69</v>
      </c>
      <c r="D68" s="41">
        <v>50</v>
      </c>
      <c r="E68" s="56"/>
      <c r="F68" s="172"/>
    </row>
    <row r="69" spans="1:6" s="34" customFormat="1" ht="19.899999999999999" customHeight="1">
      <c r="A69" s="165" t="s">
        <v>126</v>
      </c>
      <c r="B69" s="43" t="s">
        <v>127</v>
      </c>
      <c r="C69" s="40" t="s">
        <v>56</v>
      </c>
      <c r="D69" s="41">
        <v>0.5</v>
      </c>
      <c r="E69" s="56"/>
      <c r="F69" s="172"/>
    </row>
    <row r="70" spans="1:6" s="155" customFormat="1" ht="27" customHeight="1" thickBot="1">
      <c r="A70" s="431" t="s">
        <v>1025</v>
      </c>
      <c r="B70" s="432"/>
      <c r="C70" s="432"/>
      <c r="D70" s="432"/>
      <c r="E70" s="433"/>
      <c r="F70" s="190"/>
    </row>
    <row r="71" spans="1:6" s="34" customFormat="1" ht="19.899999999999999" customHeight="1">
      <c r="A71" s="191" t="s">
        <v>128</v>
      </c>
      <c r="B71" s="192" t="s">
        <v>129</v>
      </c>
      <c r="C71" s="197" t="s">
        <v>56</v>
      </c>
      <c r="D71" s="194">
        <v>0.5</v>
      </c>
      <c r="E71" s="198"/>
      <c r="F71" s="199"/>
    </row>
    <row r="72" spans="1:6" s="34" customFormat="1" ht="19.899999999999999" customHeight="1">
      <c r="A72" s="165" t="s">
        <v>130</v>
      </c>
      <c r="B72" s="43" t="s">
        <v>131</v>
      </c>
      <c r="C72" s="40" t="s">
        <v>69</v>
      </c>
      <c r="D72" s="41">
        <v>50</v>
      </c>
      <c r="E72" s="56"/>
      <c r="F72" s="172"/>
    </row>
    <row r="73" spans="1:6" s="34" customFormat="1" ht="19.899999999999999" customHeight="1">
      <c r="A73" s="165" t="s">
        <v>132</v>
      </c>
      <c r="B73" s="43" t="s">
        <v>133</v>
      </c>
      <c r="C73" s="40" t="s">
        <v>69</v>
      </c>
      <c r="D73" s="41">
        <v>50</v>
      </c>
      <c r="E73" s="56"/>
      <c r="F73" s="172"/>
    </row>
    <row r="74" spans="1:6" s="34" customFormat="1" ht="45">
      <c r="A74" s="165" t="s">
        <v>134</v>
      </c>
      <c r="B74" s="43" t="s">
        <v>135</v>
      </c>
      <c r="C74" s="40" t="s">
        <v>69</v>
      </c>
      <c r="D74" s="41">
        <v>50</v>
      </c>
      <c r="E74" s="56"/>
      <c r="F74" s="172"/>
    </row>
    <row r="75" spans="1:6" s="34" customFormat="1" ht="30">
      <c r="A75" s="165" t="s">
        <v>136</v>
      </c>
      <c r="B75" s="43" t="s">
        <v>137</v>
      </c>
      <c r="C75" s="40" t="s">
        <v>69</v>
      </c>
      <c r="D75" s="41">
        <v>50</v>
      </c>
      <c r="E75" s="56"/>
      <c r="F75" s="172"/>
    </row>
    <row r="76" spans="1:6" s="34" customFormat="1">
      <c r="A76" s="165"/>
      <c r="B76" s="43"/>
      <c r="C76" s="40"/>
      <c r="D76" s="41"/>
      <c r="E76" s="56"/>
      <c r="F76" s="172"/>
    </row>
    <row r="77" spans="1:6" s="34" customFormat="1">
      <c r="A77" s="167">
        <v>1.6</v>
      </c>
      <c r="B77" s="39" t="s">
        <v>138</v>
      </c>
      <c r="C77" s="36"/>
      <c r="D77" s="38"/>
      <c r="E77" s="45"/>
      <c r="F77" s="168"/>
    </row>
    <row r="78" spans="1:6" s="34" customFormat="1" ht="30">
      <c r="A78" s="165" t="s">
        <v>139</v>
      </c>
      <c r="B78" s="43" t="s">
        <v>140</v>
      </c>
      <c r="C78" s="40" t="s">
        <v>69</v>
      </c>
      <c r="D78" s="41">
        <v>4</v>
      </c>
      <c r="E78" s="56"/>
      <c r="F78" s="172"/>
    </row>
    <row r="79" spans="1:6" s="34" customFormat="1" ht="19.899999999999999" customHeight="1">
      <c r="A79" s="165" t="s">
        <v>141</v>
      </c>
      <c r="B79" s="43" t="s">
        <v>142</v>
      </c>
      <c r="C79" s="40" t="s">
        <v>28</v>
      </c>
      <c r="D79" s="41">
        <v>1</v>
      </c>
      <c r="E79" s="56"/>
      <c r="F79" s="172"/>
    </row>
    <row r="80" spans="1:6" s="34" customFormat="1" ht="45">
      <c r="A80" s="165" t="s">
        <v>143</v>
      </c>
      <c r="B80" s="43" t="s">
        <v>144</v>
      </c>
      <c r="C80" s="40" t="s">
        <v>28</v>
      </c>
      <c r="D80" s="41">
        <v>1</v>
      </c>
      <c r="E80" s="56"/>
      <c r="F80" s="172"/>
    </row>
    <row r="81" spans="1:6" s="34" customFormat="1" ht="45">
      <c r="A81" s="165" t="s">
        <v>145</v>
      </c>
      <c r="B81" s="43" t="s">
        <v>146</v>
      </c>
      <c r="C81" s="40" t="s">
        <v>28</v>
      </c>
      <c r="D81" s="41">
        <v>1</v>
      </c>
      <c r="E81" s="56"/>
      <c r="F81" s="172"/>
    </row>
    <row r="82" spans="1:6" s="60" customFormat="1" ht="30">
      <c r="A82" s="165" t="s">
        <v>147</v>
      </c>
      <c r="B82" s="54" t="s">
        <v>148</v>
      </c>
      <c r="C82" s="57" t="s">
        <v>56</v>
      </c>
      <c r="D82" s="58">
        <v>60</v>
      </c>
      <c r="E82" s="59"/>
      <c r="F82" s="173"/>
    </row>
    <row r="83" spans="1:6" s="60" customFormat="1" ht="19.899999999999999" customHeight="1">
      <c r="A83" s="165"/>
      <c r="B83" s="54"/>
      <c r="C83" s="57"/>
      <c r="D83" s="58"/>
      <c r="E83" s="59"/>
      <c r="F83" s="173"/>
    </row>
    <row r="84" spans="1:6" s="34" customFormat="1" ht="19.899999999999999" customHeight="1">
      <c r="A84" s="167">
        <v>1.7</v>
      </c>
      <c r="B84" s="39" t="s">
        <v>149</v>
      </c>
      <c r="C84" s="44"/>
      <c r="D84" s="38"/>
      <c r="E84" s="45"/>
      <c r="F84" s="168"/>
    </row>
    <row r="85" spans="1:6" s="34" customFormat="1" ht="19.899999999999999" customHeight="1">
      <c r="A85" s="165" t="s">
        <v>150</v>
      </c>
      <c r="B85" s="43" t="s">
        <v>151</v>
      </c>
      <c r="C85" s="40" t="s">
        <v>28</v>
      </c>
      <c r="D85" s="41">
        <v>1</v>
      </c>
      <c r="E85" s="46"/>
      <c r="F85" s="169"/>
    </row>
    <row r="86" spans="1:6" s="34" customFormat="1" ht="19.899999999999999" customHeight="1">
      <c r="A86" s="165" t="s">
        <v>1124</v>
      </c>
      <c r="B86" s="43" t="s">
        <v>153</v>
      </c>
      <c r="C86" s="40" t="s">
        <v>28</v>
      </c>
      <c r="D86" s="41">
        <v>1</v>
      </c>
      <c r="E86" s="42"/>
      <c r="F86" s="166"/>
    </row>
    <row r="87" spans="1:6" s="34" customFormat="1" ht="76.150000000000006" customHeight="1">
      <c r="A87" s="165" t="s">
        <v>152</v>
      </c>
      <c r="B87" s="43" t="s">
        <v>1136</v>
      </c>
      <c r="C87" s="41" t="s">
        <v>801</v>
      </c>
      <c r="D87" s="41">
        <v>1</v>
      </c>
      <c r="E87" s="42"/>
      <c r="F87" s="166"/>
    </row>
    <row r="88" spans="1:6" s="34" customFormat="1" ht="19.899999999999999" customHeight="1">
      <c r="A88" s="165" t="s">
        <v>154</v>
      </c>
      <c r="B88" s="43" t="s">
        <v>85</v>
      </c>
      <c r="C88" s="40" t="s">
        <v>86</v>
      </c>
      <c r="E88" s="42"/>
      <c r="F88" s="166"/>
    </row>
    <row r="89" spans="1:6" s="34" customFormat="1" ht="19.899999999999999" customHeight="1">
      <c r="A89" s="165"/>
      <c r="D89" s="55"/>
      <c r="E89" s="46"/>
      <c r="F89" s="169"/>
    </row>
    <row r="90" spans="1:6" s="34" customFormat="1" ht="19.899999999999999" customHeight="1">
      <c r="A90" s="167">
        <v>1.8</v>
      </c>
      <c r="B90" s="39" t="s">
        <v>158</v>
      </c>
      <c r="C90" s="44"/>
      <c r="D90" s="44"/>
      <c r="E90" s="45"/>
      <c r="F90" s="168"/>
    </row>
    <row r="91" spans="1:6" s="34" customFormat="1" ht="30">
      <c r="A91" s="165" t="s">
        <v>159</v>
      </c>
      <c r="B91" s="43" t="s">
        <v>160</v>
      </c>
      <c r="C91" s="390" t="s">
        <v>1037</v>
      </c>
      <c r="D91" s="390">
        <v>1</v>
      </c>
      <c r="E91" s="42">
        <v>20000000</v>
      </c>
      <c r="F91" s="166"/>
    </row>
    <row r="92" spans="1:6" s="34" customFormat="1" ht="19.899999999999999" customHeight="1">
      <c r="A92" s="165" t="s">
        <v>161</v>
      </c>
      <c r="B92" s="43" t="s">
        <v>162</v>
      </c>
      <c r="C92" s="390" t="s">
        <v>1037</v>
      </c>
      <c r="D92" s="390">
        <v>1</v>
      </c>
      <c r="E92" s="42">
        <v>20000000</v>
      </c>
      <c r="F92" s="166"/>
    </row>
    <row r="93" spans="1:6" s="34" customFormat="1" ht="30">
      <c r="A93" s="165" t="s">
        <v>163</v>
      </c>
      <c r="B93" s="43" t="s">
        <v>164</v>
      </c>
      <c r="C93" s="390" t="s">
        <v>1037</v>
      </c>
      <c r="D93" s="390">
        <v>1</v>
      </c>
      <c r="E93" s="42">
        <v>10000000</v>
      </c>
      <c r="F93" s="166"/>
    </row>
    <row r="94" spans="1:6" s="389" customFormat="1" ht="43.15" customHeight="1">
      <c r="A94" s="386" t="s">
        <v>165</v>
      </c>
      <c r="B94" s="387" t="s">
        <v>166</v>
      </c>
      <c r="C94" s="390" t="s">
        <v>1037</v>
      </c>
      <c r="D94" s="391">
        <v>1</v>
      </c>
      <c r="E94" s="42">
        <v>50000000</v>
      </c>
      <c r="F94" s="388"/>
    </row>
    <row r="95" spans="1:6" s="34" customFormat="1">
      <c r="A95" s="165" t="s">
        <v>167</v>
      </c>
      <c r="B95" s="43" t="s">
        <v>155</v>
      </c>
      <c r="C95" s="392" t="s">
        <v>156</v>
      </c>
      <c r="D95" s="390">
        <v>1</v>
      </c>
      <c r="E95" s="42">
        <v>25000000</v>
      </c>
      <c r="F95" s="166"/>
    </row>
    <row r="96" spans="1:6" s="34" customFormat="1" ht="30">
      <c r="A96" s="165" t="s">
        <v>168</v>
      </c>
      <c r="B96" s="43" t="s">
        <v>169</v>
      </c>
      <c r="C96" s="392" t="s">
        <v>156</v>
      </c>
      <c r="D96" s="390">
        <v>1</v>
      </c>
      <c r="E96" s="42">
        <v>50000000</v>
      </c>
      <c r="F96" s="166"/>
    </row>
    <row r="97" spans="1:6" s="34" customFormat="1" ht="19.899999999999999" customHeight="1">
      <c r="A97" s="165" t="s">
        <v>170</v>
      </c>
      <c r="B97" s="43" t="s">
        <v>157</v>
      </c>
      <c r="C97" s="392" t="s">
        <v>156</v>
      </c>
      <c r="D97" s="390">
        <v>1</v>
      </c>
      <c r="E97" s="42">
        <v>25000000</v>
      </c>
      <c r="F97" s="166"/>
    </row>
    <row r="98" spans="1:6" s="34" customFormat="1" ht="19.899999999999999" customHeight="1">
      <c r="A98" s="165" t="s">
        <v>1038</v>
      </c>
      <c r="B98" s="43" t="s">
        <v>171</v>
      </c>
      <c r="C98" s="41" t="s">
        <v>86</v>
      </c>
      <c r="D98" s="55"/>
      <c r="E98" s="42"/>
      <c r="F98" s="166"/>
    </row>
    <row r="99" spans="1:6" s="34" customFormat="1" ht="19.899999999999999" customHeight="1">
      <c r="A99" s="165"/>
      <c r="E99" s="42"/>
      <c r="F99" s="166"/>
    </row>
    <row r="101" spans="1:6" s="155" customFormat="1" ht="27" customHeight="1" thickBot="1">
      <c r="A101" s="431" t="s">
        <v>1025</v>
      </c>
      <c r="B101" s="432"/>
      <c r="C101" s="432"/>
      <c r="D101" s="432"/>
      <c r="E101" s="433"/>
      <c r="F101" s="190"/>
    </row>
    <row r="102" spans="1:6" s="34" customFormat="1" ht="30">
      <c r="A102" s="200">
        <v>1.9</v>
      </c>
      <c r="B102" s="201" t="s">
        <v>172</v>
      </c>
      <c r="C102" s="202"/>
      <c r="D102" s="194"/>
      <c r="E102" s="203"/>
      <c r="F102" s="204"/>
    </row>
    <row r="103" spans="1:6" s="34" customFormat="1" ht="18" customHeight="1">
      <c r="A103" s="165" t="s">
        <v>173</v>
      </c>
      <c r="B103" s="43" t="s">
        <v>174</v>
      </c>
      <c r="C103" s="47" t="s">
        <v>28</v>
      </c>
      <c r="D103" s="41">
        <v>1</v>
      </c>
      <c r="E103" s="61"/>
      <c r="F103" s="175"/>
    </row>
    <row r="104" spans="1:6" s="34" customFormat="1" ht="18" customHeight="1">
      <c r="A104" s="165" t="s">
        <v>175</v>
      </c>
      <c r="B104" s="43" t="s">
        <v>176</v>
      </c>
      <c r="C104" s="47" t="s">
        <v>28</v>
      </c>
      <c r="D104" s="41">
        <v>1</v>
      </c>
      <c r="E104" s="61"/>
      <c r="F104" s="175"/>
    </row>
    <row r="105" spans="1:6" s="34" customFormat="1" ht="18" customHeight="1">
      <c r="A105" s="165" t="s">
        <v>177</v>
      </c>
      <c r="B105" s="43" t="s">
        <v>178</v>
      </c>
      <c r="C105" s="47" t="s">
        <v>28</v>
      </c>
      <c r="D105" s="41">
        <v>1</v>
      </c>
      <c r="E105" s="61"/>
      <c r="F105" s="175"/>
    </row>
    <row r="106" spans="1:6" s="34" customFormat="1" ht="18" customHeight="1">
      <c r="A106" s="165" t="s">
        <v>179</v>
      </c>
      <c r="B106" s="43" t="s">
        <v>180</v>
      </c>
      <c r="C106" s="47" t="s">
        <v>28</v>
      </c>
      <c r="D106" s="41">
        <v>1</v>
      </c>
      <c r="E106" s="61"/>
      <c r="F106" s="175"/>
    </row>
    <row r="107" spans="1:6" s="34" customFormat="1" ht="18" customHeight="1">
      <c r="A107" s="165" t="s">
        <v>181</v>
      </c>
      <c r="B107" s="43" t="s">
        <v>182</v>
      </c>
      <c r="C107" s="47" t="s">
        <v>28</v>
      </c>
      <c r="D107" s="41">
        <v>1</v>
      </c>
      <c r="E107" s="61"/>
      <c r="F107" s="175"/>
    </row>
    <row r="108" spans="1:6" s="34" customFormat="1" ht="18" customHeight="1">
      <c r="A108" s="165"/>
      <c r="B108" s="43"/>
      <c r="C108" s="47"/>
      <c r="D108" s="41"/>
      <c r="E108" s="61"/>
      <c r="F108" s="175"/>
    </row>
    <row r="109" spans="1:6" s="34" customFormat="1" ht="18" customHeight="1">
      <c r="A109" s="174">
        <v>1.1000000000000001</v>
      </c>
      <c r="B109" s="62" t="s">
        <v>183</v>
      </c>
      <c r="C109" s="47"/>
      <c r="D109" s="41"/>
      <c r="E109" s="61"/>
      <c r="F109" s="175"/>
    </row>
    <row r="110" spans="1:6" s="34" customFormat="1" ht="45">
      <c r="A110" s="165" t="s">
        <v>184</v>
      </c>
      <c r="B110" s="43" t="s">
        <v>185</v>
      </c>
      <c r="C110" s="47" t="s">
        <v>69</v>
      </c>
      <c r="D110" s="41">
        <v>10</v>
      </c>
      <c r="E110" s="61"/>
      <c r="F110" s="175"/>
    </row>
    <row r="111" spans="1:6" s="34" customFormat="1" ht="30">
      <c r="A111" s="165" t="s">
        <v>186</v>
      </c>
      <c r="B111" s="43" t="s">
        <v>187</v>
      </c>
      <c r="C111" s="47" t="s">
        <v>28</v>
      </c>
      <c r="D111" s="41">
        <v>1</v>
      </c>
      <c r="E111" s="61"/>
      <c r="F111" s="175"/>
    </row>
    <row r="112" spans="1:6" s="34" customFormat="1" ht="18" customHeight="1">
      <c r="A112" s="165"/>
      <c r="B112" s="43"/>
      <c r="C112" s="47"/>
      <c r="D112" s="41"/>
      <c r="E112" s="61"/>
      <c r="F112" s="175"/>
    </row>
    <row r="113" spans="1:6" s="34" customFormat="1" ht="18" customHeight="1">
      <c r="A113" s="174">
        <v>1.1100000000000001</v>
      </c>
      <c r="B113" s="39" t="s">
        <v>188</v>
      </c>
      <c r="C113" s="47"/>
      <c r="D113" s="41"/>
      <c r="E113" s="61"/>
      <c r="F113" s="175"/>
    </row>
    <row r="114" spans="1:6" ht="18" customHeight="1">
      <c r="A114" s="167" t="s">
        <v>189</v>
      </c>
      <c r="B114" s="39" t="s">
        <v>190</v>
      </c>
      <c r="C114" s="63"/>
      <c r="D114" s="63"/>
      <c r="E114" s="63"/>
      <c r="F114" s="176"/>
    </row>
    <row r="115" spans="1:6" ht="30">
      <c r="A115" s="165" t="s">
        <v>191</v>
      </c>
      <c r="B115" s="43" t="s">
        <v>192</v>
      </c>
      <c r="C115" s="64" t="s">
        <v>69</v>
      </c>
      <c r="D115" s="64">
        <v>10</v>
      </c>
      <c r="E115" s="64"/>
      <c r="F115" s="177"/>
    </row>
    <row r="116" spans="1:6" ht="30">
      <c r="A116" s="165" t="s">
        <v>193</v>
      </c>
      <c r="B116" s="43" t="s">
        <v>194</v>
      </c>
      <c r="C116" s="64" t="s">
        <v>69</v>
      </c>
      <c r="D116" s="64">
        <v>10</v>
      </c>
      <c r="E116" s="64"/>
      <c r="F116" s="177"/>
    </row>
    <row r="117" spans="1:6" ht="18" customHeight="1">
      <c r="A117" s="167" t="s">
        <v>195</v>
      </c>
      <c r="B117" s="62" t="s">
        <v>196</v>
      </c>
      <c r="C117" s="64"/>
      <c r="D117" s="64"/>
      <c r="E117" s="64"/>
      <c r="F117" s="177"/>
    </row>
    <row r="118" spans="1:6" ht="30">
      <c r="A118" s="165" t="s">
        <v>197</v>
      </c>
      <c r="B118" s="43" t="s">
        <v>198</v>
      </c>
      <c r="C118" s="64" t="s">
        <v>69</v>
      </c>
      <c r="D118" s="64">
        <v>30</v>
      </c>
      <c r="E118" s="64"/>
      <c r="F118" s="177"/>
    </row>
    <row r="119" spans="1:6" ht="30">
      <c r="A119" s="165" t="s">
        <v>199</v>
      </c>
      <c r="B119" s="43" t="s">
        <v>200</v>
      </c>
      <c r="C119" s="64" t="s">
        <v>69</v>
      </c>
      <c r="D119" s="64">
        <v>30</v>
      </c>
      <c r="E119" s="64"/>
      <c r="F119" s="177"/>
    </row>
    <row r="120" spans="1:6" ht="18" customHeight="1">
      <c r="A120" s="165" t="s">
        <v>201</v>
      </c>
      <c r="B120" s="43" t="s">
        <v>202</v>
      </c>
      <c r="C120" s="64" t="s">
        <v>69</v>
      </c>
      <c r="D120" s="64">
        <v>20</v>
      </c>
      <c r="E120" s="64"/>
      <c r="F120" s="177"/>
    </row>
    <row r="121" spans="1:6" ht="18" customHeight="1">
      <c r="A121" s="165" t="s">
        <v>203</v>
      </c>
      <c r="B121" s="43" t="s">
        <v>204</v>
      </c>
      <c r="C121" s="64" t="s">
        <v>69</v>
      </c>
      <c r="D121" s="64">
        <v>20</v>
      </c>
      <c r="E121" s="64"/>
      <c r="F121" s="177"/>
    </row>
    <row r="122" spans="1:6" ht="18" customHeight="1">
      <c r="A122" s="167" t="s">
        <v>205</v>
      </c>
      <c r="B122" s="39" t="s">
        <v>206</v>
      </c>
      <c r="C122" s="64"/>
      <c r="D122" s="64"/>
      <c r="E122" s="64"/>
      <c r="F122" s="177"/>
    </row>
    <row r="123" spans="1:6" ht="18" customHeight="1">
      <c r="A123" s="165" t="s">
        <v>207</v>
      </c>
      <c r="B123" s="66" t="s">
        <v>208</v>
      </c>
      <c r="C123" s="64" t="s">
        <v>69</v>
      </c>
      <c r="D123" s="64">
        <v>5</v>
      </c>
      <c r="E123" s="64"/>
      <c r="F123" s="177"/>
    </row>
    <row r="124" spans="1:6" ht="18" customHeight="1">
      <c r="A124" s="165" t="s">
        <v>209</v>
      </c>
      <c r="B124" s="66" t="s">
        <v>210</v>
      </c>
      <c r="C124" s="64" t="s">
        <v>69</v>
      </c>
      <c r="D124" s="64">
        <v>5</v>
      </c>
      <c r="E124" s="64"/>
      <c r="F124" s="177"/>
    </row>
    <row r="125" spans="1:6" ht="18" customHeight="1">
      <c r="A125" s="165"/>
      <c r="B125" s="65" t="s">
        <v>211</v>
      </c>
      <c r="C125" s="64"/>
      <c r="D125" s="64"/>
      <c r="E125" s="64"/>
      <c r="F125" s="177"/>
    </row>
    <row r="126" spans="1:6" ht="18" customHeight="1">
      <c r="A126" s="165" t="s">
        <v>212</v>
      </c>
      <c r="B126" s="66" t="s">
        <v>213</v>
      </c>
      <c r="C126" s="64" t="s">
        <v>69</v>
      </c>
      <c r="D126" s="64">
        <v>12</v>
      </c>
      <c r="E126" s="64"/>
      <c r="F126" s="177"/>
    </row>
    <row r="127" spans="1:6" ht="18" customHeight="1">
      <c r="A127" s="165" t="s">
        <v>214</v>
      </c>
      <c r="B127" s="66" t="s">
        <v>215</v>
      </c>
      <c r="C127" s="64" t="s">
        <v>69</v>
      </c>
      <c r="D127" s="64">
        <v>12</v>
      </c>
      <c r="E127" s="64"/>
      <c r="F127" s="177"/>
    </row>
    <row r="128" spans="1:6" ht="18" customHeight="1">
      <c r="A128" s="178"/>
      <c r="B128" s="65" t="s">
        <v>216</v>
      </c>
      <c r="C128" s="64"/>
      <c r="D128" s="64"/>
      <c r="E128" s="64"/>
      <c r="F128" s="177"/>
    </row>
    <row r="129" spans="1:1025" s="188" customFormat="1" ht="18" customHeight="1">
      <c r="A129" s="183"/>
      <c r="B129" s="184" t="s">
        <v>217</v>
      </c>
      <c r="C129" s="185"/>
      <c r="D129" s="185"/>
      <c r="E129" s="185"/>
      <c r="F129" s="186"/>
      <c r="G129" s="187"/>
      <c r="H129" s="187"/>
      <c r="I129" s="187"/>
      <c r="J129" s="187"/>
      <c r="K129" s="187"/>
      <c r="L129" s="187"/>
      <c r="M129" s="187"/>
      <c r="N129" s="187"/>
      <c r="O129" s="187"/>
      <c r="P129" s="187"/>
      <c r="Q129" s="187"/>
      <c r="R129" s="187"/>
      <c r="S129" s="187"/>
      <c r="T129" s="187"/>
      <c r="U129" s="187"/>
      <c r="V129" s="187"/>
      <c r="W129" s="187"/>
      <c r="X129" s="187"/>
      <c r="Y129" s="187"/>
      <c r="Z129" s="187"/>
      <c r="AA129" s="187"/>
      <c r="AB129" s="187"/>
      <c r="AC129" s="187"/>
      <c r="AD129" s="187"/>
      <c r="AE129" s="187"/>
      <c r="AF129" s="187"/>
      <c r="AG129" s="187"/>
      <c r="AH129" s="187"/>
      <c r="AI129" s="187"/>
      <c r="AJ129" s="187"/>
      <c r="AK129" s="187"/>
      <c r="AL129" s="187"/>
      <c r="AM129" s="187"/>
      <c r="AN129" s="187"/>
      <c r="AO129" s="187"/>
      <c r="AP129" s="187"/>
      <c r="AQ129" s="187"/>
      <c r="AR129" s="187"/>
      <c r="AS129" s="187"/>
      <c r="AT129" s="187"/>
      <c r="AU129" s="187"/>
      <c r="AV129" s="187"/>
      <c r="AW129" s="187"/>
      <c r="AX129" s="187"/>
      <c r="AY129" s="187"/>
      <c r="AZ129" s="187"/>
      <c r="BA129" s="187"/>
      <c r="BB129" s="187"/>
      <c r="BC129" s="187"/>
      <c r="BD129" s="187"/>
      <c r="BE129" s="187"/>
      <c r="BF129" s="187"/>
      <c r="BG129" s="187"/>
      <c r="BH129" s="187"/>
      <c r="BI129" s="187"/>
      <c r="BJ129" s="187"/>
      <c r="BK129" s="187"/>
      <c r="BL129" s="187"/>
      <c r="BM129" s="187"/>
      <c r="BN129" s="187"/>
      <c r="BO129" s="187"/>
      <c r="BP129" s="187"/>
      <c r="BQ129" s="187"/>
      <c r="BR129" s="187"/>
      <c r="BS129" s="187"/>
      <c r="BT129" s="187"/>
      <c r="BU129" s="187"/>
      <c r="BV129" s="187"/>
      <c r="BW129" s="187"/>
      <c r="BX129" s="187"/>
      <c r="BY129" s="187"/>
      <c r="BZ129" s="187"/>
      <c r="CA129" s="187"/>
      <c r="CB129" s="187"/>
      <c r="CC129" s="187"/>
      <c r="CD129" s="187"/>
      <c r="CE129" s="187"/>
      <c r="CF129" s="187"/>
      <c r="CG129" s="187"/>
      <c r="CH129" s="187"/>
      <c r="CI129" s="187"/>
      <c r="CJ129" s="187"/>
      <c r="CK129" s="187"/>
      <c r="CL129" s="187"/>
      <c r="CM129" s="187"/>
      <c r="CN129" s="187"/>
      <c r="CO129" s="187"/>
      <c r="CP129" s="187"/>
      <c r="CQ129" s="187"/>
      <c r="CR129" s="187"/>
      <c r="CS129" s="187"/>
      <c r="CT129" s="187"/>
      <c r="CU129" s="187"/>
      <c r="CV129" s="187"/>
      <c r="CW129" s="187"/>
      <c r="CX129" s="187"/>
      <c r="CY129" s="187"/>
      <c r="CZ129" s="187"/>
      <c r="DA129" s="187"/>
      <c r="DB129" s="187"/>
      <c r="DC129" s="187"/>
      <c r="DD129" s="187"/>
      <c r="DE129" s="187"/>
      <c r="DF129" s="187"/>
      <c r="DG129" s="187"/>
      <c r="DH129" s="187"/>
      <c r="DI129" s="187"/>
      <c r="DJ129" s="187"/>
      <c r="DK129" s="187"/>
      <c r="DL129" s="187"/>
      <c r="DM129" s="187"/>
      <c r="DN129" s="187"/>
      <c r="DO129" s="187"/>
      <c r="DP129" s="187"/>
      <c r="DQ129" s="187"/>
      <c r="DR129" s="187"/>
      <c r="DS129" s="187"/>
      <c r="DT129" s="187"/>
      <c r="DU129" s="187"/>
      <c r="DV129" s="187"/>
      <c r="DW129" s="187"/>
      <c r="DX129" s="187"/>
      <c r="DY129" s="187"/>
      <c r="DZ129" s="187"/>
      <c r="EA129" s="187"/>
      <c r="EB129" s="187"/>
      <c r="EC129" s="187"/>
      <c r="ED129" s="187"/>
      <c r="EE129" s="187"/>
      <c r="EF129" s="187"/>
      <c r="EG129" s="187"/>
      <c r="EH129" s="187"/>
      <c r="EI129" s="187"/>
      <c r="EJ129" s="187"/>
      <c r="EK129" s="187"/>
      <c r="EL129" s="187"/>
      <c r="EM129" s="187"/>
      <c r="EN129" s="187"/>
      <c r="EO129" s="187"/>
      <c r="EP129" s="187"/>
      <c r="EQ129" s="187"/>
      <c r="ER129" s="187"/>
      <c r="ES129" s="187"/>
      <c r="ET129" s="187"/>
      <c r="EU129" s="187"/>
      <c r="EV129" s="187"/>
      <c r="EW129" s="187"/>
      <c r="EX129" s="187"/>
      <c r="EY129" s="187"/>
      <c r="EZ129" s="187"/>
      <c r="FA129" s="187"/>
      <c r="FB129" s="187"/>
      <c r="FC129" s="187"/>
      <c r="FD129" s="187"/>
      <c r="FE129" s="187"/>
      <c r="FF129" s="187"/>
      <c r="FG129" s="187"/>
      <c r="FH129" s="187"/>
      <c r="FI129" s="187"/>
      <c r="FJ129" s="187"/>
      <c r="FK129" s="187"/>
      <c r="FL129" s="187"/>
      <c r="FM129" s="187"/>
      <c r="FN129" s="187"/>
      <c r="FO129" s="187"/>
      <c r="FP129" s="187"/>
      <c r="FQ129" s="187"/>
      <c r="FR129" s="187"/>
      <c r="FS129" s="187"/>
      <c r="FT129" s="187"/>
      <c r="FU129" s="187"/>
      <c r="FV129" s="187"/>
      <c r="FW129" s="187"/>
      <c r="FX129" s="187"/>
      <c r="FY129" s="187"/>
      <c r="FZ129" s="187"/>
      <c r="GA129" s="187"/>
      <c r="GB129" s="187"/>
      <c r="GC129" s="187"/>
      <c r="GD129" s="187"/>
      <c r="GE129" s="187"/>
      <c r="GF129" s="187"/>
      <c r="GG129" s="187"/>
      <c r="GH129" s="187"/>
      <c r="GI129" s="187"/>
      <c r="GJ129" s="187"/>
      <c r="GK129" s="187"/>
      <c r="GL129" s="187"/>
      <c r="GM129" s="187"/>
      <c r="GN129" s="187"/>
      <c r="GO129" s="187"/>
      <c r="GP129" s="187"/>
      <c r="GQ129" s="187"/>
      <c r="GR129" s="187"/>
      <c r="GS129" s="187"/>
      <c r="GT129" s="187"/>
      <c r="GU129" s="187"/>
      <c r="GV129" s="187"/>
      <c r="GW129" s="187"/>
      <c r="GX129" s="187"/>
      <c r="GY129" s="187"/>
      <c r="GZ129" s="187"/>
      <c r="HA129" s="187"/>
      <c r="HB129" s="187"/>
      <c r="HC129" s="187"/>
      <c r="HD129" s="187"/>
      <c r="HE129" s="187"/>
      <c r="HF129" s="187"/>
      <c r="HG129" s="187"/>
      <c r="HH129" s="187"/>
      <c r="HI129" s="187"/>
      <c r="HJ129" s="187"/>
      <c r="HK129" s="187"/>
      <c r="HL129" s="187"/>
      <c r="HM129" s="187"/>
      <c r="HN129" s="187"/>
      <c r="HO129" s="187"/>
      <c r="HP129" s="187"/>
      <c r="HQ129" s="187"/>
      <c r="HR129" s="187"/>
      <c r="HS129" s="187"/>
      <c r="HT129" s="187"/>
      <c r="HU129" s="187"/>
      <c r="HV129" s="187"/>
      <c r="HW129" s="187"/>
      <c r="HX129" s="187"/>
      <c r="HY129" s="187"/>
      <c r="HZ129" s="187"/>
      <c r="IA129" s="187"/>
      <c r="IB129" s="187"/>
      <c r="IC129" s="187"/>
      <c r="ID129" s="187"/>
      <c r="IE129" s="187"/>
      <c r="IF129" s="187"/>
      <c r="IG129" s="187"/>
      <c r="IH129" s="187"/>
      <c r="II129" s="187"/>
      <c r="IJ129" s="187"/>
      <c r="IK129" s="187"/>
      <c r="IL129" s="187"/>
      <c r="IM129" s="187"/>
      <c r="IN129" s="187"/>
      <c r="IO129" s="187"/>
      <c r="IP129" s="187"/>
      <c r="IQ129" s="187"/>
      <c r="IR129" s="187"/>
      <c r="IS129" s="187"/>
      <c r="IT129" s="187"/>
      <c r="IU129" s="187"/>
      <c r="IV129" s="187"/>
      <c r="IW129" s="187"/>
      <c r="IX129" s="187"/>
      <c r="IY129" s="187"/>
      <c r="IZ129" s="187"/>
      <c r="JA129" s="187"/>
      <c r="JB129" s="187"/>
      <c r="JC129" s="187"/>
      <c r="JD129" s="187"/>
      <c r="JE129" s="187"/>
      <c r="JF129" s="187"/>
      <c r="JG129" s="187"/>
      <c r="JH129" s="187"/>
      <c r="JI129" s="187"/>
      <c r="JJ129" s="187"/>
      <c r="JK129" s="187"/>
      <c r="JL129" s="187"/>
      <c r="JM129" s="187"/>
      <c r="JN129" s="187"/>
      <c r="JO129" s="187"/>
      <c r="JP129" s="187"/>
      <c r="JQ129" s="187"/>
      <c r="JR129" s="187"/>
      <c r="JS129" s="187"/>
      <c r="JT129" s="187"/>
      <c r="JU129" s="187"/>
      <c r="JV129" s="187"/>
      <c r="JW129" s="187"/>
      <c r="JX129" s="187"/>
      <c r="JY129" s="187"/>
      <c r="JZ129" s="187"/>
      <c r="KA129" s="187"/>
      <c r="KB129" s="187"/>
      <c r="KC129" s="187"/>
      <c r="KD129" s="187"/>
      <c r="KE129" s="187"/>
      <c r="KF129" s="187"/>
      <c r="KG129" s="187"/>
      <c r="KH129" s="187"/>
      <c r="KI129" s="187"/>
      <c r="KJ129" s="187"/>
      <c r="KK129" s="187"/>
      <c r="KL129" s="187"/>
      <c r="KM129" s="187"/>
      <c r="KN129" s="187"/>
      <c r="KO129" s="187"/>
      <c r="KP129" s="187"/>
      <c r="KQ129" s="187"/>
      <c r="KR129" s="187"/>
      <c r="KS129" s="187"/>
      <c r="KT129" s="187"/>
      <c r="KU129" s="187"/>
      <c r="KV129" s="187"/>
      <c r="KW129" s="187"/>
      <c r="KX129" s="187"/>
      <c r="KY129" s="187"/>
      <c r="KZ129" s="187"/>
      <c r="LA129" s="187"/>
      <c r="LB129" s="187"/>
      <c r="LC129" s="187"/>
      <c r="LD129" s="187"/>
      <c r="LE129" s="187"/>
      <c r="LF129" s="187"/>
      <c r="LG129" s="187"/>
      <c r="LH129" s="187"/>
      <c r="LI129" s="187"/>
      <c r="LJ129" s="187"/>
      <c r="LK129" s="187"/>
      <c r="LL129" s="187"/>
      <c r="LM129" s="187"/>
      <c r="LN129" s="187"/>
      <c r="LO129" s="187"/>
      <c r="LP129" s="187"/>
      <c r="LQ129" s="187"/>
      <c r="LR129" s="187"/>
      <c r="LS129" s="187"/>
      <c r="LT129" s="187"/>
      <c r="LU129" s="187"/>
      <c r="LV129" s="187"/>
      <c r="LW129" s="187"/>
      <c r="LX129" s="187"/>
      <c r="LY129" s="187"/>
      <c r="LZ129" s="187"/>
      <c r="MA129" s="187"/>
      <c r="MB129" s="187"/>
      <c r="MC129" s="187"/>
      <c r="MD129" s="187"/>
      <c r="ME129" s="187"/>
      <c r="MF129" s="187"/>
      <c r="MG129" s="187"/>
      <c r="MH129" s="187"/>
      <c r="MI129" s="187"/>
      <c r="MJ129" s="187"/>
      <c r="MK129" s="187"/>
      <c r="ML129" s="187"/>
      <c r="MM129" s="187"/>
      <c r="MN129" s="187"/>
      <c r="MO129" s="187"/>
      <c r="MP129" s="187"/>
      <c r="MQ129" s="187"/>
      <c r="MR129" s="187"/>
      <c r="MS129" s="187"/>
      <c r="MT129" s="187"/>
      <c r="MU129" s="187"/>
      <c r="MV129" s="187"/>
      <c r="MW129" s="187"/>
      <c r="MX129" s="187"/>
      <c r="MY129" s="187"/>
      <c r="MZ129" s="187"/>
      <c r="NA129" s="187"/>
      <c r="NB129" s="187"/>
      <c r="NC129" s="187"/>
      <c r="ND129" s="187"/>
      <c r="NE129" s="187"/>
      <c r="NF129" s="187"/>
      <c r="NG129" s="187"/>
      <c r="NH129" s="187"/>
      <c r="NI129" s="187"/>
      <c r="NJ129" s="187"/>
      <c r="NK129" s="187"/>
      <c r="NL129" s="187"/>
      <c r="NM129" s="187"/>
      <c r="NN129" s="187"/>
      <c r="NO129" s="187"/>
      <c r="NP129" s="187"/>
      <c r="NQ129" s="187"/>
      <c r="NR129" s="187"/>
      <c r="NS129" s="187"/>
      <c r="NT129" s="187"/>
      <c r="NU129" s="187"/>
      <c r="NV129" s="187"/>
      <c r="NW129" s="187"/>
      <c r="NX129" s="187"/>
      <c r="NY129" s="187"/>
      <c r="NZ129" s="187"/>
      <c r="OA129" s="187"/>
      <c r="OB129" s="187"/>
      <c r="OC129" s="187"/>
      <c r="OD129" s="187"/>
      <c r="OE129" s="187"/>
      <c r="OF129" s="187"/>
      <c r="OG129" s="187"/>
      <c r="OH129" s="187"/>
      <c r="OI129" s="187"/>
      <c r="OJ129" s="187"/>
      <c r="OK129" s="187"/>
      <c r="OL129" s="187"/>
      <c r="OM129" s="187"/>
      <c r="ON129" s="187"/>
      <c r="OO129" s="187"/>
      <c r="OP129" s="187"/>
      <c r="OQ129" s="187"/>
      <c r="OR129" s="187"/>
      <c r="OS129" s="187"/>
      <c r="OT129" s="187"/>
      <c r="OU129" s="187"/>
      <c r="OV129" s="187"/>
      <c r="OW129" s="187"/>
      <c r="OX129" s="187"/>
      <c r="OY129" s="187"/>
      <c r="OZ129" s="187"/>
      <c r="PA129" s="187"/>
      <c r="PB129" s="187"/>
      <c r="PC129" s="187"/>
      <c r="PD129" s="187"/>
      <c r="PE129" s="187"/>
      <c r="PF129" s="187"/>
      <c r="PG129" s="187"/>
      <c r="PH129" s="187"/>
      <c r="PI129" s="187"/>
      <c r="PJ129" s="187"/>
      <c r="PK129" s="187"/>
      <c r="PL129" s="187"/>
      <c r="PM129" s="187"/>
      <c r="PN129" s="187"/>
      <c r="PO129" s="187"/>
      <c r="PP129" s="187"/>
      <c r="PQ129" s="187"/>
      <c r="PR129" s="187"/>
      <c r="PS129" s="187"/>
      <c r="PT129" s="187"/>
      <c r="PU129" s="187"/>
      <c r="PV129" s="187"/>
      <c r="PW129" s="187"/>
      <c r="PX129" s="187"/>
      <c r="PY129" s="187"/>
      <c r="PZ129" s="187"/>
      <c r="QA129" s="187"/>
      <c r="QB129" s="187"/>
      <c r="QC129" s="187"/>
      <c r="QD129" s="187"/>
      <c r="QE129" s="187"/>
      <c r="QF129" s="187"/>
      <c r="QG129" s="187"/>
      <c r="QH129" s="187"/>
      <c r="QI129" s="187"/>
      <c r="QJ129" s="187"/>
      <c r="QK129" s="187"/>
      <c r="QL129" s="187"/>
      <c r="QM129" s="187"/>
      <c r="QN129" s="187"/>
      <c r="QO129" s="187"/>
      <c r="QP129" s="187"/>
      <c r="QQ129" s="187"/>
      <c r="QR129" s="187"/>
      <c r="QS129" s="187"/>
      <c r="QT129" s="187"/>
      <c r="QU129" s="187"/>
      <c r="QV129" s="187"/>
      <c r="QW129" s="187"/>
      <c r="QX129" s="187"/>
      <c r="QY129" s="187"/>
      <c r="QZ129" s="187"/>
      <c r="RA129" s="187"/>
      <c r="RB129" s="187"/>
      <c r="RC129" s="187"/>
      <c r="RD129" s="187"/>
      <c r="RE129" s="187"/>
      <c r="RF129" s="187"/>
      <c r="RG129" s="187"/>
      <c r="RH129" s="187"/>
      <c r="RI129" s="187"/>
      <c r="RJ129" s="187"/>
      <c r="RK129" s="187"/>
      <c r="RL129" s="187"/>
      <c r="RM129" s="187"/>
      <c r="RN129" s="187"/>
      <c r="RO129" s="187"/>
      <c r="RP129" s="187"/>
      <c r="RQ129" s="187"/>
      <c r="RR129" s="187"/>
      <c r="RS129" s="187"/>
      <c r="RT129" s="187"/>
      <c r="RU129" s="187"/>
      <c r="RV129" s="187"/>
      <c r="RW129" s="187"/>
      <c r="RX129" s="187"/>
      <c r="RY129" s="187"/>
      <c r="RZ129" s="187"/>
      <c r="SA129" s="187"/>
      <c r="SB129" s="187"/>
      <c r="SC129" s="187"/>
      <c r="SD129" s="187"/>
      <c r="SE129" s="187"/>
      <c r="SF129" s="187"/>
      <c r="SG129" s="187"/>
      <c r="SH129" s="187"/>
      <c r="SI129" s="187"/>
      <c r="SJ129" s="187"/>
      <c r="SK129" s="187"/>
      <c r="SL129" s="187"/>
      <c r="SM129" s="187"/>
      <c r="SN129" s="187"/>
      <c r="SO129" s="187"/>
      <c r="SP129" s="187"/>
      <c r="SQ129" s="187"/>
      <c r="SR129" s="187"/>
      <c r="SS129" s="187"/>
      <c r="ST129" s="187"/>
      <c r="SU129" s="187"/>
      <c r="SV129" s="187"/>
      <c r="SW129" s="187"/>
      <c r="SX129" s="187"/>
      <c r="SY129" s="187"/>
      <c r="SZ129" s="187"/>
      <c r="TA129" s="187"/>
      <c r="TB129" s="187"/>
      <c r="TC129" s="187"/>
      <c r="TD129" s="187"/>
      <c r="TE129" s="187"/>
      <c r="TF129" s="187"/>
      <c r="TG129" s="187"/>
      <c r="TH129" s="187"/>
      <c r="TI129" s="187"/>
      <c r="TJ129" s="187"/>
      <c r="TK129" s="187"/>
      <c r="TL129" s="187"/>
      <c r="TM129" s="187"/>
      <c r="TN129" s="187"/>
      <c r="TO129" s="187"/>
      <c r="TP129" s="187"/>
      <c r="TQ129" s="187"/>
      <c r="TR129" s="187"/>
      <c r="TS129" s="187"/>
      <c r="TT129" s="187"/>
      <c r="TU129" s="187"/>
      <c r="TV129" s="187"/>
      <c r="TW129" s="187"/>
      <c r="TX129" s="187"/>
      <c r="TY129" s="187"/>
      <c r="TZ129" s="187"/>
      <c r="UA129" s="187"/>
      <c r="UB129" s="187"/>
      <c r="UC129" s="187"/>
      <c r="UD129" s="187"/>
      <c r="UE129" s="187"/>
      <c r="UF129" s="187"/>
      <c r="UG129" s="187"/>
      <c r="UH129" s="187"/>
      <c r="UI129" s="187"/>
      <c r="UJ129" s="187"/>
      <c r="UK129" s="187"/>
      <c r="UL129" s="187"/>
      <c r="UM129" s="187"/>
      <c r="UN129" s="187"/>
      <c r="UO129" s="187"/>
      <c r="UP129" s="187"/>
      <c r="UQ129" s="187"/>
      <c r="UR129" s="187"/>
      <c r="US129" s="187"/>
      <c r="UT129" s="187"/>
      <c r="UU129" s="187"/>
      <c r="UV129" s="187"/>
      <c r="UW129" s="187"/>
      <c r="UX129" s="187"/>
      <c r="UY129" s="187"/>
      <c r="UZ129" s="187"/>
      <c r="VA129" s="187"/>
      <c r="VB129" s="187"/>
      <c r="VC129" s="187"/>
      <c r="VD129" s="187"/>
      <c r="VE129" s="187"/>
      <c r="VF129" s="187"/>
      <c r="VG129" s="187"/>
      <c r="VH129" s="187"/>
      <c r="VI129" s="187"/>
      <c r="VJ129" s="187"/>
      <c r="VK129" s="187"/>
      <c r="VL129" s="187"/>
      <c r="VM129" s="187"/>
      <c r="VN129" s="187"/>
      <c r="VO129" s="187"/>
      <c r="VP129" s="187"/>
      <c r="VQ129" s="187"/>
      <c r="VR129" s="187"/>
      <c r="VS129" s="187"/>
      <c r="VT129" s="187"/>
      <c r="VU129" s="187"/>
      <c r="VV129" s="187"/>
      <c r="VW129" s="187"/>
      <c r="VX129" s="187"/>
      <c r="VY129" s="187"/>
      <c r="VZ129" s="187"/>
      <c r="WA129" s="187"/>
      <c r="WB129" s="187"/>
      <c r="WC129" s="187"/>
      <c r="WD129" s="187"/>
      <c r="WE129" s="187"/>
      <c r="WF129" s="187"/>
      <c r="WG129" s="187"/>
      <c r="WH129" s="187"/>
      <c r="WI129" s="187"/>
      <c r="WJ129" s="187"/>
      <c r="WK129" s="187"/>
      <c r="WL129" s="187"/>
      <c r="WM129" s="187"/>
      <c r="WN129" s="187"/>
      <c r="WO129" s="187"/>
      <c r="WP129" s="187"/>
      <c r="WQ129" s="187"/>
      <c r="WR129" s="187"/>
      <c r="WS129" s="187"/>
      <c r="WT129" s="187"/>
      <c r="WU129" s="187"/>
      <c r="WV129" s="187"/>
      <c r="WW129" s="187"/>
      <c r="WX129" s="187"/>
      <c r="WY129" s="187"/>
      <c r="WZ129" s="187"/>
      <c r="XA129" s="187"/>
      <c r="XB129" s="187"/>
      <c r="XC129" s="187"/>
      <c r="XD129" s="187"/>
      <c r="XE129" s="187"/>
      <c r="XF129" s="187"/>
      <c r="XG129" s="187"/>
      <c r="XH129" s="187"/>
      <c r="XI129" s="187"/>
      <c r="XJ129" s="187"/>
      <c r="XK129" s="187"/>
      <c r="XL129" s="187"/>
      <c r="XM129" s="187"/>
      <c r="XN129" s="187"/>
      <c r="XO129" s="187"/>
      <c r="XP129" s="187"/>
      <c r="XQ129" s="187"/>
      <c r="XR129" s="187"/>
      <c r="XS129" s="187"/>
      <c r="XT129" s="187"/>
      <c r="XU129" s="187"/>
      <c r="XV129" s="187"/>
      <c r="XW129" s="187"/>
      <c r="XX129" s="187"/>
      <c r="XY129" s="187"/>
      <c r="XZ129" s="187"/>
      <c r="YA129" s="187"/>
      <c r="YB129" s="187"/>
      <c r="YC129" s="187"/>
      <c r="YD129" s="187"/>
      <c r="YE129" s="187"/>
      <c r="YF129" s="187"/>
      <c r="YG129" s="187"/>
      <c r="YH129" s="187"/>
      <c r="YI129" s="187"/>
      <c r="YJ129" s="187"/>
      <c r="YK129" s="187"/>
      <c r="YL129" s="187"/>
      <c r="YM129" s="187"/>
      <c r="YN129" s="187"/>
      <c r="YO129" s="187"/>
      <c r="YP129" s="187"/>
      <c r="YQ129" s="187"/>
      <c r="YR129" s="187"/>
      <c r="YS129" s="187"/>
      <c r="YT129" s="187"/>
      <c r="YU129" s="187"/>
      <c r="YV129" s="187"/>
      <c r="YW129" s="187"/>
      <c r="YX129" s="187"/>
      <c r="YY129" s="187"/>
      <c r="YZ129" s="187"/>
      <c r="ZA129" s="187"/>
      <c r="ZB129" s="187"/>
      <c r="ZC129" s="187"/>
      <c r="ZD129" s="187"/>
      <c r="ZE129" s="187"/>
      <c r="ZF129" s="187"/>
      <c r="ZG129" s="187"/>
      <c r="ZH129" s="187"/>
      <c r="ZI129" s="187"/>
      <c r="ZJ129" s="187"/>
      <c r="ZK129" s="187"/>
      <c r="ZL129" s="187"/>
      <c r="ZM129" s="187"/>
      <c r="ZN129" s="187"/>
      <c r="ZO129" s="187"/>
      <c r="ZP129" s="187"/>
      <c r="ZQ129" s="187"/>
      <c r="ZR129" s="187"/>
      <c r="ZS129" s="187"/>
      <c r="ZT129" s="187"/>
      <c r="ZU129" s="187"/>
      <c r="ZV129" s="187"/>
      <c r="ZW129" s="187"/>
      <c r="ZX129" s="187"/>
      <c r="ZY129" s="187"/>
      <c r="ZZ129" s="187"/>
      <c r="AAA129" s="187"/>
      <c r="AAB129" s="187"/>
      <c r="AAC129" s="187"/>
      <c r="AAD129" s="187"/>
      <c r="AAE129" s="187"/>
      <c r="AAF129" s="187"/>
      <c r="AAG129" s="187"/>
      <c r="AAH129" s="187"/>
      <c r="AAI129" s="187"/>
      <c r="AAJ129" s="187"/>
      <c r="AAK129" s="187"/>
      <c r="AAL129" s="187"/>
      <c r="AAM129" s="187"/>
      <c r="AAN129" s="187"/>
      <c r="AAO129" s="187"/>
      <c r="AAP129" s="187"/>
      <c r="AAQ129" s="187"/>
      <c r="AAR129" s="187"/>
      <c r="AAS129" s="187"/>
      <c r="AAT129" s="187"/>
      <c r="AAU129" s="187"/>
      <c r="AAV129" s="187"/>
      <c r="AAW129" s="187"/>
      <c r="AAX129" s="187"/>
      <c r="AAY129" s="187"/>
      <c r="AAZ129" s="187"/>
      <c r="ABA129" s="187"/>
      <c r="ABB129" s="187"/>
      <c r="ABC129" s="187"/>
      <c r="ABD129" s="187"/>
      <c r="ABE129" s="187"/>
      <c r="ABF129" s="187"/>
      <c r="ABG129" s="187"/>
      <c r="ABH129" s="187"/>
      <c r="ABI129" s="187"/>
      <c r="ABJ129" s="187"/>
      <c r="ABK129" s="187"/>
      <c r="ABL129" s="187"/>
      <c r="ABM129" s="187"/>
      <c r="ABN129" s="187"/>
      <c r="ABO129" s="187"/>
      <c r="ABP129" s="187"/>
      <c r="ABQ129" s="187"/>
      <c r="ABR129" s="187"/>
      <c r="ABS129" s="187"/>
      <c r="ABT129" s="187"/>
      <c r="ABU129" s="187"/>
      <c r="ABV129" s="187"/>
      <c r="ABW129" s="187"/>
      <c r="ABX129" s="187"/>
      <c r="ABY129" s="187"/>
      <c r="ABZ129" s="187"/>
      <c r="ACA129" s="187"/>
      <c r="ACB129" s="187"/>
      <c r="ACC129" s="187"/>
      <c r="ACD129" s="187"/>
      <c r="ACE129" s="187"/>
      <c r="ACF129" s="187"/>
      <c r="ACG129" s="187"/>
      <c r="ACH129" s="187"/>
      <c r="ACI129" s="187"/>
      <c r="ACJ129" s="187"/>
      <c r="ACK129" s="187"/>
      <c r="ACL129" s="187"/>
      <c r="ACM129" s="187"/>
      <c r="ACN129" s="187"/>
      <c r="ACO129" s="187"/>
      <c r="ACP129" s="187"/>
      <c r="ACQ129" s="187"/>
      <c r="ACR129" s="187"/>
      <c r="ACS129" s="187"/>
      <c r="ACT129" s="187"/>
      <c r="ACU129" s="187"/>
      <c r="ACV129" s="187"/>
      <c r="ACW129" s="187"/>
      <c r="ACX129" s="187"/>
      <c r="ACY129" s="187"/>
      <c r="ACZ129" s="187"/>
      <c r="ADA129" s="187"/>
      <c r="ADB129" s="187"/>
      <c r="ADC129" s="187"/>
      <c r="ADD129" s="187"/>
      <c r="ADE129" s="187"/>
      <c r="ADF129" s="187"/>
      <c r="ADG129" s="187"/>
      <c r="ADH129" s="187"/>
      <c r="ADI129" s="187"/>
      <c r="ADJ129" s="187"/>
      <c r="ADK129" s="187"/>
      <c r="ADL129" s="187"/>
      <c r="ADM129" s="187"/>
      <c r="ADN129" s="187"/>
      <c r="ADO129" s="187"/>
      <c r="ADP129" s="187"/>
      <c r="ADQ129" s="187"/>
      <c r="ADR129" s="187"/>
      <c r="ADS129" s="187"/>
      <c r="ADT129" s="187"/>
      <c r="ADU129" s="187"/>
      <c r="ADV129" s="187"/>
      <c r="ADW129" s="187"/>
      <c r="ADX129" s="187"/>
      <c r="ADY129" s="187"/>
      <c r="ADZ129" s="187"/>
      <c r="AEA129" s="187"/>
      <c r="AEB129" s="187"/>
      <c r="AEC129" s="187"/>
      <c r="AED129" s="187"/>
      <c r="AEE129" s="187"/>
      <c r="AEF129" s="187"/>
      <c r="AEG129" s="187"/>
      <c r="AEH129" s="187"/>
      <c r="AEI129" s="187"/>
      <c r="AEJ129" s="187"/>
      <c r="AEK129" s="187"/>
      <c r="AEL129" s="187"/>
      <c r="AEM129" s="187"/>
      <c r="AEN129" s="187"/>
      <c r="AEO129" s="187"/>
      <c r="AEP129" s="187"/>
      <c r="AEQ129" s="187"/>
      <c r="AER129" s="187"/>
      <c r="AES129" s="187"/>
      <c r="AET129" s="187"/>
      <c r="AEU129" s="187"/>
      <c r="AEV129" s="187"/>
      <c r="AEW129" s="187"/>
      <c r="AEX129" s="187"/>
      <c r="AEY129" s="187"/>
      <c r="AEZ129" s="187"/>
      <c r="AFA129" s="187"/>
      <c r="AFB129" s="187"/>
      <c r="AFC129" s="187"/>
      <c r="AFD129" s="187"/>
      <c r="AFE129" s="187"/>
      <c r="AFF129" s="187"/>
      <c r="AFG129" s="187"/>
      <c r="AFH129" s="187"/>
      <c r="AFI129" s="187"/>
      <c r="AFJ129" s="187"/>
      <c r="AFK129" s="187"/>
      <c r="AFL129" s="187"/>
      <c r="AFM129" s="187"/>
      <c r="AFN129" s="187"/>
      <c r="AFO129" s="187"/>
      <c r="AFP129" s="187"/>
      <c r="AFQ129" s="187"/>
      <c r="AFR129" s="187"/>
      <c r="AFS129" s="187"/>
      <c r="AFT129" s="187"/>
      <c r="AFU129" s="187"/>
      <c r="AFV129" s="187"/>
      <c r="AFW129" s="187"/>
      <c r="AFX129" s="187"/>
      <c r="AFY129" s="187"/>
      <c r="AFZ129" s="187"/>
      <c r="AGA129" s="187"/>
      <c r="AGB129" s="187"/>
      <c r="AGC129" s="187"/>
      <c r="AGD129" s="187"/>
      <c r="AGE129" s="187"/>
      <c r="AGF129" s="187"/>
      <c r="AGG129" s="187"/>
      <c r="AGH129" s="187"/>
      <c r="AGI129" s="187"/>
      <c r="AGJ129" s="187"/>
      <c r="AGK129" s="187"/>
      <c r="AGL129" s="187"/>
      <c r="AGM129" s="187"/>
      <c r="AGN129" s="187"/>
      <c r="AGO129" s="187"/>
      <c r="AGP129" s="187"/>
      <c r="AGQ129" s="187"/>
      <c r="AGR129" s="187"/>
      <c r="AGS129" s="187"/>
      <c r="AGT129" s="187"/>
      <c r="AGU129" s="187"/>
      <c r="AGV129" s="187"/>
      <c r="AGW129" s="187"/>
      <c r="AGX129" s="187"/>
      <c r="AGY129" s="187"/>
      <c r="AGZ129" s="187"/>
      <c r="AHA129" s="187"/>
      <c r="AHB129" s="187"/>
      <c r="AHC129" s="187"/>
      <c r="AHD129" s="187"/>
      <c r="AHE129" s="187"/>
      <c r="AHF129" s="187"/>
      <c r="AHG129" s="187"/>
      <c r="AHH129" s="187"/>
      <c r="AHI129" s="187"/>
      <c r="AHJ129" s="187"/>
      <c r="AHK129" s="187"/>
      <c r="AHL129" s="187"/>
      <c r="AHM129" s="187"/>
      <c r="AHN129" s="187"/>
      <c r="AHO129" s="187"/>
      <c r="AHP129" s="187"/>
      <c r="AHQ129" s="187"/>
      <c r="AHR129" s="187"/>
      <c r="AHS129" s="187"/>
      <c r="AHT129" s="187"/>
      <c r="AHU129" s="187"/>
      <c r="AHV129" s="187"/>
      <c r="AHW129" s="187"/>
      <c r="AHX129" s="187"/>
      <c r="AHY129" s="187"/>
      <c r="AHZ129" s="187"/>
      <c r="AIA129" s="187"/>
      <c r="AIB129" s="187"/>
      <c r="AIC129" s="187"/>
      <c r="AID129" s="187"/>
      <c r="AIE129" s="187"/>
      <c r="AIF129" s="187"/>
      <c r="AIG129" s="187"/>
      <c r="AIH129" s="187"/>
      <c r="AII129" s="187"/>
      <c r="AIJ129" s="187"/>
      <c r="AIK129" s="187"/>
      <c r="AIL129" s="187"/>
      <c r="AIM129" s="187"/>
      <c r="AIN129" s="187"/>
      <c r="AIO129" s="187"/>
      <c r="AIP129" s="187"/>
      <c r="AIQ129" s="187"/>
      <c r="AIR129" s="187"/>
      <c r="AIS129" s="187"/>
      <c r="AIT129" s="187"/>
      <c r="AIU129" s="187"/>
      <c r="AIV129" s="187"/>
      <c r="AIW129" s="187"/>
      <c r="AIX129" s="187"/>
      <c r="AIY129" s="187"/>
      <c r="AIZ129" s="187"/>
      <c r="AJA129" s="187"/>
      <c r="AJB129" s="187"/>
      <c r="AJC129" s="187"/>
      <c r="AJD129" s="187"/>
      <c r="AJE129" s="187"/>
      <c r="AJF129" s="187"/>
      <c r="AJG129" s="187"/>
      <c r="AJH129" s="187"/>
      <c r="AJI129" s="187"/>
      <c r="AJJ129" s="187"/>
      <c r="AJK129" s="187"/>
      <c r="AJL129" s="187"/>
      <c r="AJM129" s="187"/>
      <c r="AJN129" s="187"/>
      <c r="AJO129" s="187"/>
      <c r="AJP129" s="187"/>
      <c r="AJQ129" s="187"/>
      <c r="AJR129" s="187"/>
      <c r="AJS129" s="187"/>
      <c r="AJT129" s="187"/>
      <c r="AJU129" s="187"/>
      <c r="AJV129" s="187"/>
      <c r="AJW129" s="187"/>
      <c r="AJX129" s="187"/>
      <c r="AJY129" s="187"/>
      <c r="AJZ129" s="187"/>
      <c r="AKA129" s="187"/>
      <c r="AKB129" s="187"/>
      <c r="AKC129" s="187"/>
      <c r="AKD129" s="187"/>
      <c r="AKE129" s="187"/>
      <c r="AKF129" s="187"/>
      <c r="AKG129" s="187"/>
      <c r="AKH129" s="187"/>
      <c r="AKI129" s="187"/>
      <c r="AKJ129" s="187"/>
      <c r="AKK129" s="187"/>
      <c r="AKL129" s="187"/>
      <c r="AKM129" s="187"/>
      <c r="AKN129" s="187"/>
      <c r="AKO129" s="187"/>
      <c r="AKP129" s="187"/>
      <c r="AKQ129" s="187"/>
      <c r="AKR129" s="187"/>
      <c r="AKS129" s="187"/>
      <c r="AKT129" s="187"/>
      <c r="AKU129" s="187"/>
      <c r="AKV129" s="187"/>
      <c r="AKW129" s="187"/>
      <c r="AKX129" s="187"/>
      <c r="AKY129" s="187"/>
      <c r="AKZ129" s="187"/>
      <c r="ALA129" s="187"/>
      <c r="ALB129" s="187"/>
      <c r="ALC129" s="187"/>
      <c r="ALD129" s="187"/>
      <c r="ALE129" s="187"/>
      <c r="ALF129" s="187"/>
      <c r="ALG129" s="187"/>
      <c r="ALH129" s="187"/>
      <c r="ALI129" s="187"/>
      <c r="ALJ129" s="187"/>
      <c r="ALK129" s="187"/>
      <c r="ALL129" s="187"/>
      <c r="ALM129" s="187"/>
      <c r="ALN129" s="187"/>
      <c r="ALO129" s="187"/>
      <c r="ALP129" s="187"/>
      <c r="ALQ129" s="187"/>
      <c r="ALR129" s="187"/>
      <c r="ALS129" s="187"/>
      <c r="ALT129" s="187"/>
      <c r="ALU129" s="187"/>
      <c r="ALV129" s="187"/>
      <c r="ALW129" s="187"/>
      <c r="ALX129" s="187"/>
      <c r="ALY129" s="187"/>
      <c r="ALZ129" s="187"/>
      <c r="AMA129" s="187"/>
      <c r="AMB129" s="187"/>
      <c r="AMC129" s="187"/>
      <c r="AMD129" s="187"/>
      <c r="AME129" s="187"/>
      <c r="AMF129" s="187"/>
      <c r="AMG129" s="187"/>
      <c r="AMH129" s="187"/>
      <c r="AMI129" s="187"/>
      <c r="AMJ129" s="187"/>
      <c r="AMK129" s="187"/>
    </row>
    <row r="130" spans="1:1025" ht="18" customHeight="1">
      <c r="A130" s="165" t="s">
        <v>218</v>
      </c>
      <c r="B130" s="66" t="s">
        <v>219</v>
      </c>
      <c r="C130" s="64" t="s">
        <v>69</v>
      </c>
      <c r="D130" s="64">
        <v>9</v>
      </c>
      <c r="E130" s="64"/>
      <c r="F130" s="177"/>
    </row>
    <row r="131" spans="1:1025" ht="18" customHeight="1">
      <c r="A131" s="165" t="s">
        <v>220</v>
      </c>
      <c r="B131" s="66" t="s">
        <v>221</v>
      </c>
      <c r="C131" s="64" t="s">
        <v>69</v>
      </c>
      <c r="D131" s="64">
        <v>6</v>
      </c>
      <c r="E131" s="64"/>
      <c r="F131" s="177"/>
    </row>
    <row r="132" spans="1:1025" ht="18" customHeight="1">
      <c r="A132" s="165" t="s">
        <v>222</v>
      </c>
      <c r="B132" s="66" t="s">
        <v>223</v>
      </c>
      <c r="C132" s="64" t="s">
        <v>69</v>
      </c>
      <c r="D132" s="64">
        <v>3</v>
      </c>
      <c r="E132" s="64"/>
      <c r="F132" s="177"/>
    </row>
    <row r="133" spans="1:1025" ht="18" customHeight="1">
      <c r="A133" s="165" t="s">
        <v>224</v>
      </c>
      <c r="B133" s="66" t="s">
        <v>225</v>
      </c>
      <c r="C133" s="64" t="s">
        <v>69</v>
      </c>
      <c r="D133" s="64">
        <v>3</v>
      </c>
      <c r="E133" s="64"/>
      <c r="F133" s="177"/>
    </row>
    <row r="134" spans="1:1025" s="188" customFormat="1" ht="18" customHeight="1">
      <c r="A134" s="183"/>
      <c r="B134" s="184" t="s">
        <v>226</v>
      </c>
      <c r="C134" s="185"/>
      <c r="D134" s="185"/>
      <c r="E134" s="185"/>
      <c r="F134" s="186"/>
      <c r="G134" s="187"/>
      <c r="H134" s="187"/>
      <c r="I134" s="187"/>
      <c r="J134" s="187"/>
      <c r="K134" s="187"/>
      <c r="L134" s="187"/>
      <c r="M134" s="187"/>
      <c r="N134" s="187"/>
      <c r="O134" s="187"/>
      <c r="P134" s="187"/>
      <c r="Q134" s="187"/>
      <c r="R134" s="187"/>
      <c r="S134" s="187"/>
      <c r="T134" s="187"/>
      <c r="U134" s="187"/>
      <c r="V134" s="187"/>
      <c r="W134" s="187"/>
      <c r="X134" s="187"/>
      <c r="Y134" s="187"/>
      <c r="Z134" s="187"/>
      <c r="AA134" s="187"/>
      <c r="AB134" s="187"/>
      <c r="AC134" s="187"/>
      <c r="AD134" s="187"/>
      <c r="AE134" s="187"/>
      <c r="AF134" s="187"/>
      <c r="AG134" s="187"/>
      <c r="AH134" s="187"/>
      <c r="AI134" s="187"/>
      <c r="AJ134" s="187"/>
      <c r="AK134" s="187"/>
      <c r="AL134" s="187"/>
      <c r="AM134" s="187"/>
      <c r="AN134" s="187"/>
      <c r="AO134" s="187"/>
      <c r="AP134" s="187"/>
      <c r="AQ134" s="187"/>
      <c r="AR134" s="187"/>
      <c r="AS134" s="187"/>
      <c r="AT134" s="187"/>
      <c r="AU134" s="187"/>
      <c r="AV134" s="187"/>
      <c r="AW134" s="187"/>
      <c r="AX134" s="187"/>
      <c r="AY134" s="187"/>
      <c r="AZ134" s="187"/>
      <c r="BA134" s="187"/>
      <c r="BB134" s="187"/>
      <c r="BC134" s="187"/>
      <c r="BD134" s="187"/>
      <c r="BE134" s="187"/>
      <c r="BF134" s="187"/>
      <c r="BG134" s="187"/>
      <c r="BH134" s="187"/>
      <c r="BI134" s="187"/>
      <c r="BJ134" s="187"/>
      <c r="BK134" s="187"/>
      <c r="BL134" s="187"/>
      <c r="BM134" s="187"/>
      <c r="BN134" s="187"/>
      <c r="BO134" s="187"/>
      <c r="BP134" s="187"/>
      <c r="BQ134" s="187"/>
      <c r="BR134" s="187"/>
      <c r="BS134" s="187"/>
      <c r="BT134" s="187"/>
      <c r="BU134" s="187"/>
      <c r="BV134" s="187"/>
      <c r="BW134" s="187"/>
      <c r="BX134" s="187"/>
      <c r="BY134" s="187"/>
      <c r="BZ134" s="187"/>
      <c r="CA134" s="187"/>
      <c r="CB134" s="187"/>
      <c r="CC134" s="187"/>
      <c r="CD134" s="187"/>
      <c r="CE134" s="187"/>
      <c r="CF134" s="187"/>
      <c r="CG134" s="187"/>
      <c r="CH134" s="187"/>
      <c r="CI134" s="187"/>
      <c r="CJ134" s="187"/>
      <c r="CK134" s="187"/>
      <c r="CL134" s="187"/>
      <c r="CM134" s="187"/>
      <c r="CN134" s="187"/>
      <c r="CO134" s="187"/>
      <c r="CP134" s="187"/>
      <c r="CQ134" s="187"/>
      <c r="CR134" s="187"/>
      <c r="CS134" s="187"/>
      <c r="CT134" s="187"/>
      <c r="CU134" s="187"/>
      <c r="CV134" s="187"/>
      <c r="CW134" s="187"/>
      <c r="CX134" s="187"/>
      <c r="CY134" s="187"/>
      <c r="CZ134" s="187"/>
      <c r="DA134" s="187"/>
      <c r="DB134" s="187"/>
      <c r="DC134" s="187"/>
      <c r="DD134" s="187"/>
      <c r="DE134" s="187"/>
      <c r="DF134" s="187"/>
      <c r="DG134" s="187"/>
      <c r="DH134" s="187"/>
      <c r="DI134" s="187"/>
      <c r="DJ134" s="187"/>
      <c r="DK134" s="187"/>
      <c r="DL134" s="187"/>
      <c r="DM134" s="187"/>
      <c r="DN134" s="187"/>
      <c r="DO134" s="187"/>
      <c r="DP134" s="187"/>
      <c r="DQ134" s="187"/>
      <c r="DR134" s="187"/>
      <c r="DS134" s="187"/>
      <c r="DT134" s="187"/>
      <c r="DU134" s="187"/>
      <c r="DV134" s="187"/>
      <c r="DW134" s="187"/>
      <c r="DX134" s="187"/>
      <c r="DY134" s="187"/>
      <c r="DZ134" s="187"/>
      <c r="EA134" s="187"/>
      <c r="EB134" s="187"/>
      <c r="EC134" s="187"/>
      <c r="ED134" s="187"/>
      <c r="EE134" s="187"/>
      <c r="EF134" s="187"/>
      <c r="EG134" s="187"/>
      <c r="EH134" s="187"/>
      <c r="EI134" s="187"/>
      <c r="EJ134" s="187"/>
      <c r="EK134" s="187"/>
      <c r="EL134" s="187"/>
      <c r="EM134" s="187"/>
      <c r="EN134" s="187"/>
      <c r="EO134" s="187"/>
      <c r="EP134" s="187"/>
      <c r="EQ134" s="187"/>
      <c r="ER134" s="187"/>
      <c r="ES134" s="187"/>
      <c r="ET134" s="187"/>
      <c r="EU134" s="187"/>
      <c r="EV134" s="187"/>
      <c r="EW134" s="187"/>
      <c r="EX134" s="187"/>
      <c r="EY134" s="187"/>
      <c r="EZ134" s="187"/>
      <c r="FA134" s="187"/>
      <c r="FB134" s="187"/>
      <c r="FC134" s="187"/>
      <c r="FD134" s="187"/>
      <c r="FE134" s="187"/>
      <c r="FF134" s="187"/>
      <c r="FG134" s="187"/>
      <c r="FH134" s="187"/>
      <c r="FI134" s="187"/>
      <c r="FJ134" s="187"/>
      <c r="FK134" s="187"/>
      <c r="FL134" s="187"/>
      <c r="FM134" s="187"/>
      <c r="FN134" s="187"/>
      <c r="FO134" s="187"/>
      <c r="FP134" s="187"/>
      <c r="FQ134" s="187"/>
      <c r="FR134" s="187"/>
      <c r="FS134" s="187"/>
      <c r="FT134" s="187"/>
      <c r="FU134" s="187"/>
      <c r="FV134" s="187"/>
      <c r="FW134" s="187"/>
      <c r="FX134" s="187"/>
      <c r="FY134" s="187"/>
      <c r="FZ134" s="187"/>
      <c r="GA134" s="187"/>
      <c r="GB134" s="187"/>
      <c r="GC134" s="187"/>
      <c r="GD134" s="187"/>
      <c r="GE134" s="187"/>
      <c r="GF134" s="187"/>
      <c r="GG134" s="187"/>
      <c r="GH134" s="187"/>
      <c r="GI134" s="187"/>
      <c r="GJ134" s="187"/>
      <c r="GK134" s="187"/>
      <c r="GL134" s="187"/>
      <c r="GM134" s="187"/>
      <c r="GN134" s="187"/>
      <c r="GO134" s="187"/>
      <c r="GP134" s="187"/>
      <c r="GQ134" s="187"/>
      <c r="GR134" s="187"/>
      <c r="GS134" s="187"/>
      <c r="GT134" s="187"/>
      <c r="GU134" s="187"/>
      <c r="GV134" s="187"/>
      <c r="GW134" s="187"/>
      <c r="GX134" s="187"/>
      <c r="GY134" s="187"/>
      <c r="GZ134" s="187"/>
      <c r="HA134" s="187"/>
      <c r="HB134" s="187"/>
      <c r="HC134" s="187"/>
      <c r="HD134" s="187"/>
      <c r="HE134" s="187"/>
      <c r="HF134" s="187"/>
      <c r="HG134" s="187"/>
      <c r="HH134" s="187"/>
      <c r="HI134" s="187"/>
      <c r="HJ134" s="187"/>
      <c r="HK134" s="187"/>
      <c r="HL134" s="187"/>
      <c r="HM134" s="187"/>
      <c r="HN134" s="187"/>
      <c r="HO134" s="187"/>
      <c r="HP134" s="187"/>
      <c r="HQ134" s="187"/>
      <c r="HR134" s="187"/>
      <c r="HS134" s="187"/>
      <c r="HT134" s="187"/>
      <c r="HU134" s="187"/>
      <c r="HV134" s="187"/>
      <c r="HW134" s="187"/>
      <c r="HX134" s="187"/>
      <c r="HY134" s="187"/>
      <c r="HZ134" s="187"/>
      <c r="IA134" s="187"/>
      <c r="IB134" s="187"/>
      <c r="IC134" s="187"/>
      <c r="ID134" s="187"/>
      <c r="IE134" s="187"/>
      <c r="IF134" s="187"/>
      <c r="IG134" s="187"/>
      <c r="IH134" s="187"/>
      <c r="II134" s="187"/>
      <c r="IJ134" s="187"/>
      <c r="IK134" s="187"/>
      <c r="IL134" s="187"/>
      <c r="IM134" s="187"/>
      <c r="IN134" s="187"/>
      <c r="IO134" s="187"/>
      <c r="IP134" s="187"/>
      <c r="IQ134" s="187"/>
      <c r="IR134" s="187"/>
      <c r="IS134" s="187"/>
      <c r="IT134" s="187"/>
      <c r="IU134" s="187"/>
      <c r="IV134" s="187"/>
      <c r="IW134" s="187"/>
      <c r="IX134" s="187"/>
      <c r="IY134" s="187"/>
      <c r="IZ134" s="187"/>
      <c r="JA134" s="187"/>
      <c r="JB134" s="187"/>
      <c r="JC134" s="187"/>
      <c r="JD134" s="187"/>
      <c r="JE134" s="187"/>
      <c r="JF134" s="187"/>
      <c r="JG134" s="187"/>
      <c r="JH134" s="187"/>
      <c r="JI134" s="187"/>
      <c r="JJ134" s="187"/>
      <c r="JK134" s="187"/>
      <c r="JL134" s="187"/>
      <c r="JM134" s="187"/>
      <c r="JN134" s="187"/>
      <c r="JO134" s="187"/>
      <c r="JP134" s="187"/>
      <c r="JQ134" s="187"/>
      <c r="JR134" s="187"/>
      <c r="JS134" s="187"/>
      <c r="JT134" s="187"/>
      <c r="JU134" s="187"/>
      <c r="JV134" s="187"/>
      <c r="JW134" s="187"/>
      <c r="JX134" s="187"/>
      <c r="JY134" s="187"/>
      <c r="JZ134" s="187"/>
      <c r="KA134" s="187"/>
      <c r="KB134" s="187"/>
      <c r="KC134" s="187"/>
      <c r="KD134" s="187"/>
      <c r="KE134" s="187"/>
      <c r="KF134" s="187"/>
      <c r="KG134" s="187"/>
      <c r="KH134" s="187"/>
      <c r="KI134" s="187"/>
      <c r="KJ134" s="187"/>
      <c r="KK134" s="187"/>
      <c r="KL134" s="187"/>
      <c r="KM134" s="187"/>
      <c r="KN134" s="187"/>
      <c r="KO134" s="187"/>
      <c r="KP134" s="187"/>
      <c r="KQ134" s="187"/>
      <c r="KR134" s="187"/>
      <c r="KS134" s="187"/>
      <c r="KT134" s="187"/>
      <c r="KU134" s="187"/>
      <c r="KV134" s="187"/>
      <c r="KW134" s="187"/>
      <c r="KX134" s="187"/>
      <c r="KY134" s="187"/>
      <c r="KZ134" s="187"/>
      <c r="LA134" s="187"/>
      <c r="LB134" s="187"/>
      <c r="LC134" s="187"/>
      <c r="LD134" s="187"/>
      <c r="LE134" s="187"/>
      <c r="LF134" s="187"/>
      <c r="LG134" s="187"/>
      <c r="LH134" s="187"/>
      <c r="LI134" s="187"/>
      <c r="LJ134" s="187"/>
      <c r="LK134" s="187"/>
      <c r="LL134" s="187"/>
      <c r="LM134" s="187"/>
      <c r="LN134" s="187"/>
      <c r="LO134" s="187"/>
      <c r="LP134" s="187"/>
      <c r="LQ134" s="187"/>
      <c r="LR134" s="187"/>
      <c r="LS134" s="187"/>
      <c r="LT134" s="187"/>
      <c r="LU134" s="187"/>
      <c r="LV134" s="187"/>
      <c r="LW134" s="187"/>
      <c r="LX134" s="187"/>
      <c r="LY134" s="187"/>
      <c r="LZ134" s="187"/>
      <c r="MA134" s="187"/>
      <c r="MB134" s="187"/>
      <c r="MC134" s="187"/>
      <c r="MD134" s="187"/>
      <c r="ME134" s="187"/>
      <c r="MF134" s="187"/>
      <c r="MG134" s="187"/>
      <c r="MH134" s="187"/>
      <c r="MI134" s="187"/>
      <c r="MJ134" s="187"/>
      <c r="MK134" s="187"/>
      <c r="ML134" s="187"/>
      <c r="MM134" s="187"/>
      <c r="MN134" s="187"/>
      <c r="MO134" s="187"/>
      <c r="MP134" s="187"/>
      <c r="MQ134" s="187"/>
      <c r="MR134" s="187"/>
      <c r="MS134" s="187"/>
      <c r="MT134" s="187"/>
      <c r="MU134" s="187"/>
      <c r="MV134" s="187"/>
      <c r="MW134" s="187"/>
      <c r="MX134" s="187"/>
      <c r="MY134" s="187"/>
      <c r="MZ134" s="187"/>
      <c r="NA134" s="187"/>
      <c r="NB134" s="187"/>
      <c r="NC134" s="187"/>
      <c r="ND134" s="187"/>
      <c r="NE134" s="187"/>
      <c r="NF134" s="187"/>
      <c r="NG134" s="187"/>
      <c r="NH134" s="187"/>
      <c r="NI134" s="187"/>
      <c r="NJ134" s="187"/>
      <c r="NK134" s="187"/>
      <c r="NL134" s="187"/>
      <c r="NM134" s="187"/>
      <c r="NN134" s="187"/>
      <c r="NO134" s="187"/>
      <c r="NP134" s="187"/>
      <c r="NQ134" s="187"/>
      <c r="NR134" s="187"/>
      <c r="NS134" s="187"/>
      <c r="NT134" s="187"/>
      <c r="NU134" s="187"/>
      <c r="NV134" s="187"/>
      <c r="NW134" s="187"/>
      <c r="NX134" s="187"/>
      <c r="NY134" s="187"/>
      <c r="NZ134" s="187"/>
      <c r="OA134" s="187"/>
      <c r="OB134" s="187"/>
      <c r="OC134" s="187"/>
      <c r="OD134" s="187"/>
      <c r="OE134" s="187"/>
      <c r="OF134" s="187"/>
      <c r="OG134" s="187"/>
      <c r="OH134" s="187"/>
      <c r="OI134" s="187"/>
      <c r="OJ134" s="187"/>
      <c r="OK134" s="187"/>
      <c r="OL134" s="187"/>
      <c r="OM134" s="187"/>
      <c r="ON134" s="187"/>
      <c r="OO134" s="187"/>
      <c r="OP134" s="187"/>
      <c r="OQ134" s="187"/>
      <c r="OR134" s="187"/>
      <c r="OS134" s="187"/>
      <c r="OT134" s="187"/>
      <c r="OU134" s="187"/>
      <c r="OV134" s="187"/>
      <c r="OW134" s="187"/>
      <c r="OX134" s="187"/>
      <c r="OY134" s="187"/>
      <c r="OZ134" s="187"/>
      <c r="PA134" s="187"/>
      <c r="PB134" s="187"/>
      <c r="PC134" s="187"/>
      <c r="PD134" s="187"/>
      <c r="PE134" s="187"/>
      <c r="PF134" s="187"/>
      <c r="PG134" s="187"/>
      <c r="PH134" s="187"/>
      <c r="PI134" s="187"/>
      <c r="PJ134" s="187"/>
      <c r="PK134" s="187"/>
      <c r="PL134" s="187"/>
      <c r="PM134" s="187"/>
      <c r="PN134" s="187"/>
      <c r="PO134" s="187"/>
      <c r="PP134" s="187"/>
      <c r="PQ134" s="187"/>
      <c r="PR134" s="187"/>
      <c r="PS134" s="187"/>
      <c r="PT134" s="187"/>
      <c r="PU134" s="187"/>
      <c r="PV134" s="187"/>
      <c r="PW134" s="187"/>
      <c r="PX134" s="187"/>
      <c r="PY134" s="187"/>
      <c r="PZ134" s="187"/>
      <c r="QA134" s="187"/>
      <c r="QB134" s="187"/>
      <c r="QC134" s="187"/>
      <c r="QD134" s="187"/>
      <c r="QE134" s="187"/>
      <c r="QF134" s="187"/>
      <c r="QG134" s="187"/>
      <c r="QH134" s="187"/>
      <c r="QI134" s="187"/>
      <c r="QJ134" s="187"/>
      <c r="QK134" s="187"/>
      <c r="QL134" s="187"/>
      <c r="QM134" s="187"/>
      <c r="QN134" s="187"/>
      <c r="QO134" s="187"/>
      <c r="QP134" s="187"/>
      <c r="QQ134" s="187"/>
      <c r="QR134" s="187"/>
      <c r="QS134" s="187"/>
      <c r="QT134" s="187"/>
      <c r="QU134" s="187"/>
      <c r="QV134" s="187"/>
      <c r="QW134" s="187"/>
      <c r="QX134" s="187"/>
      <c r="QY134" s="187"/>
      <c r="QZ134" s="187"/>
      <c r="RA134" s="187"/>
      <c r="RB134" s="187"/>
      <c r="RC134" s="187"/>
      <c r="RD134" s="187"/>
      <c r="RE134" s="187"/>
      <c r="RF134" s="187"/>
      <c r="RG134" s="187"/>
      <c r="RH134" s="187"/>
      <c r="RI134" s="187"/>
      <c r="RJ134" s="187"/>
      <c r="RK134" s="187"/>
      <c r="RL134" s="187"/>
      <c r="RM134" s="187"/>
      <c r="RN134" s="187"/>
      <c r="RO134" s="187"/>
      <c r="RP134" s="187"/>
      <c r="RQ134" s="187"/>
      <c r="RR134" s="187"/>
      <c r="RS134" s="187"/>
      <c r="RT134" s="187"/>
      <c r="RU134" s="187"/>
      <c r="RV134" s="187"/>
      <c r="RW134" s="187"/>
      <c r="RX134" s="187"/>
      <c r="RY134" s="187"/>
      <c r="RZ134" s="187"/>
      <c r="SA134" s="187"/>
      <c r="SB134" s="187"/>
      <c r="SC134" s="187"/>
      <c r="SD134" s="187"/>
      <c r="SE134" s="187"/>
      <c r="SF134" s="187"/>
      <c r="SG134" s="187"/>
      <c r="SH134" s="187"/>
      <c r="SI134" s="187"/>
      <c r="SJ134" s="187"/>
      <c r="SK134" s="187"/>
      <c r="SL134" s="187"/>
      <c r="SM134" s="187"/>
      <c r="SN134" s="187"/>
      <c r="SO134" s="187"/>
      <c r="SP134" s="187"/>
      <c r="SQ134" s="187"/>
      <c r="SR134" s="187"/>
      <c r="SS134" s="187"/>
      <c r="ST134" s="187"/>
      <c r="SU134" s="187"/>
      <c r="SV134" s="187"/>
      <c r="SW134" s="187"/>
      <c r="SX134" s="187"/>
      <c r="SY134" s="187"/>
      <c r="SZ134" s="187"/>
      <c r="TA134" s="187"/>
      <c r="TB134" s="187"/>
      <c r="TC134" s="187"/>
      <c r="TD134" s="187"/>
      <c r="TE134" s="187"/>
      <c r="TF134" s="187"/>
      <c r="TG134" s="187"/>
      <c r="TH134" s="187"/>
      <c r="TI134" s="187"/>
      <c r="TJ134" s="187"/>
      <c r="TK134" s="187"/>
      <c r="TL134" s="187"/>
      <c r="TM134" s="187"/>
      <c r="TN134" s="187"/>
      <c r="TO134" s="187"/>
      <c r="TP134" s="187"/>
      <c r="TQ134" s="187"/>
      <c r="TR134" s="187"/>
      <c r="TS134" s="187"/>
      <c r="TT134" s="187"/>
      <c r="TU134" s="187"/>
      <c r="TV134" s="187"/>
      <c r="TW134" s="187"/>
      <c r="TX134" s="187"/>
      <c r="TY134" s="187"/>
      <c r="TZ134" s="187"/>
      <c r="UA134" s="187"/>
      <c r="UB134" s="187"/>
      <c r="UC134" s="187"/>
      <c r="UD134" s="187"/>
      <c r="UE134" s="187"/>
      <c r="UF134" s="187"/>
      <c r="UG134" s="187"/>
      <c r="UH134" s="187"/>
      <c r="UI134" s="187"/>
      <c r="UJ134" s="187"/>
      <c r="UK134" s="187"/>
      <c r="UL134" s="187"/>
      <c r="UM134" s="187"/>
      <c r="UN134" s="187"/>
      <c r="UO134" s="187"/>
      <c r="UP134" s="187"/>
      <c r="UQ134" s="187"/>
      <c r="UR134" s="187"/>
      <c r="US134" s="187"/>
      <c r="UT134" s="187"/>
      <c r="UU134" s="187"/>
      <c r="UV134" s="187"/>
      <c r="UW134" s="187"/>
      <c r="UX134" s="187"/>
      <c r="UY134" s="187"/>
      <c r="UZ134" s="187"/>
      <c r="VA134" s="187"/>
      <c r="VB134" s="187"/>
      <c r="VC134" s="187"/>
      <c r="VD134" s="187"/>
      <c r="VE134" s="187"/>
      <c r="VF134" s="187"/>
      <c r="VG134" s="187"/>
      <c r="VH134" s="187"/>
      <c r="VI134" s="187"/>
      <c r="VJ134" s="187"/>
      <c r="VK134" s="187"/>
      <c r="VL134" s="187"/>
      <c r="VM134" s="187"/>
      <c r="VN134" s="187"/>
      <c r="VO134" s="187"/>
      <c r="VP134" s="187"/>
      <c r="VQ134" s="187"/>
      <c r="VR134" s="187"/>
      <c r="VS134" s="187"/>
      <c r="VT134" s="187"/>
      <c r="VU134" s="187"/>
      <c r="VV134" s="187"/>
      <c r="VW134" s="187"/>
      <c r="VX134" s="187"/>
      <c r="VY134" s="187"/>
      <c r="VZ134" s="187"/>
      <c r="WA134" s="187"/>
      <c r="WB134" s="187"/>
      <c r="WC134" s="187"/>
      <c r="WD134" s="187"/>
      <c r="WE134" s="187"/>
      <c r="WF134" s="187"/>
      <c r="WG134" s="187"/>
      <c r="WH134" s="187"/>
      <c r="WI134" s="187"/>
      <c r="WJ134" s="187"/>
      <c r="WK134" s="187"/>
      <c r="WL134" s="187"/>
      <c r="WM134" s="187"/>
      <c r="WN134" s="187"/>
      <c r="WO134" s="187"/>
      <c r="WP134" s="187"/>
      <c r="WQ134" s="187"/>
      <c r="WR134" s="187"/>
      <c r="WS134" s="187"/>
      <c r="WT134" s="187"/>
      <c r="WU134" s="187"/>
      <c r="WV134" s="187"/>
      <c r="WW134" s="187"/>
      <c r="WX134" s="187"/>
      <c r="WY134" s="187"/>
      <c r="WZ134" s="187"/>
      <c r="XA134" s="187"/>
      <c r="XB134" s="187"/>
      <c r="XC134" s="187"/>
      <c r="XD134" s="187"/>
      <c r="XE134" s="187"/>
      <c r="XF134" s="187"/>
      <c r="XG134" s="187"/>
      <c r="XH134" s="187"/>
      <c r="XI134" s="187"/>
      <c r="XJ134" s="187"/>
      <c r="XK134" s="187"/>
      <c r="XL134" s="187"/>
      <c r="XM134" s="187"/>
      <c r="XN134" s="187"/>
      <c r="XO134" s="187"/>
      <c r="XP134" s="187"/>
      <c r="XQ134" s="187"/>
      <c r="XR134" s="187"/>
      <c r="XS134" s="187"/>
      <c r="XT134" s="187"/>
      <c r="XU134" s="187"/>
      <c r="XV134" s="187"/>
      <c r="XW134" s="187"/>
      <c r="XX134" s="187"/>
      <c r="XY134" s="187"/>
      <c r="XZ134" s="187"/>
      <c r="YA134" s="187"/>
      <c r="YB134" s="187"/>
      <c r="YC134" s="187"/>
      <c r="YD134" s="187"/>
      <c r="YE134" s="187"/>
      <c r="YF134" s="187"/>
      <c r="YG134" s="187"/>
      <c r="YH134" s="187"/>
      <c r="YI134" s="187"/>
      <c r="YJ134" s="187"/>
      <c r="YK134" s="187"/>
      <c r="YL134" s="187"/>
      <c r="YM134" s="187"/>
      <c r="YN134" s="187"/>
      <c r="YO134" s="187"/>
      <c r="YP134" s="187"/>
      <c r="YQ134" s="187"/>
      <c r="YR134" s="187"/>
      <c r="YS134" s="187"/>
      <c r="YT134" s="187"/>
      <c r="YU134" s="187"/>
      <c r="YV134" s="187"/>
      <c r="YW134" s="187"/>
      <c r="YX134" s="187"/>
      <c r="YY134" s="187"/>
      <c r="YZ134" s="187"/>
      <c r="ZA134" s="187"/>
      <c r="ZB134" s="187"/>
      <c r="ZC134" s="187"/>
      <c r="ZD134" s="187"/>
      <c r="ZE134" s="187"/>
      <c r="ZF134" s="187"/>
      <c r="ZG134" s="187"/>
      <c r="ZH134" s="187"/>
      <c r="ZI134" s="187"/>
      <c r="ZJ134" s="187"/>
      <c r="ZK134" s="187"/>
      <c r="ZL134" s="187"/>
      <c r="ZM134" s="187"/>
      <c r="ZN134" s="187"/>
      <c r="ZO134" s="187"/>
      <c r="ZP134" s="187"/>
      <c r="ZQ134" s="187"/>
      <c r="ZR134" s="187"/>
      <c r="ZS134" s="187"/>
      <c r="ZT134" s="187"/>
      <c r="ZU134" s="187"/>
      <c r="ZV134" s="187"/>
      <c r="ZW134" s="187"/>
      <c r="ZX134" s="187"/>
      <c r="ZY134" s="187"/>
      <c r="ZZ134" s="187"/>
      <c r="AAA134" s="187"/>
      <c r="AAB134" s="187"/>
      <c r="AAC134" s="187"/>
      <c r="AAD134" s="187"/>
      <c r="AAE134" s="187"/>
      <c r="AAF134" s="187"/>
      <c r="AAG134" s="187"/>
      <c r="AAH134" s="187"/>
      <c r="AAI134" s="187"/>
      <c r="AAJ134" s="187"/>
      <c r="AAK134" s="187"/>
      <c r="AAL134" s="187"/>
      <c r="AAM134" s="187"/>
      <c r="AAN134" s="187"/>
      <c r="AAO134" s="187"/>
      <c r="AAP134" s="187"/>
      <c r="AAQ134" s="187"/>
      <c r="AAR134" s="187"/>
      <c r="AAS134" s="187"/>
      <c r="AAT134" s="187"/>
      <c r="AAU134" s="187"/>
      <c r="AAV134" s="187"/>
      <c r="AAW134" s="187"/>
      <c r="AAX134" s="187"/>
      <c r="AAY134" s="187"/>
      <c r="AAZ134" s="187"/>
      <c r="ABA134" s="187"/>
      <c r="ABB134" s="187"/>
      <c r="ABC134" s="187"/>
      <c r="ABD134" s="187"/>
      <c r="ABE134" s="187"/>
      <c r="ABF134" s="187"/>
      <c r="ABG134" s="187"/>
      <c r="ABH134" s="187"/>
      <c r="ABI134" s="187"/>
      <c r="ABJ134" s="187"/>
      <c r="ABK134" s="187"/>
      <c r="ABL134" s="187"/>
      <c r="ABM134" s="187"/>
      <c r="ABN134" s="187"/>
      <c r="ABO134" s="187"/>
      <c r="ABP134" s="187"/>
      <c r="ABQ134" s="187"/>
      <c r="ABR134" s="187"/>
      <c r="ABS134" s="187"/>
      <c r="ABT134" s="187"/>
      <c r="ABU134" s="187"/>
      <c r="ABV134" s="187"/>
      <c r="ABW134" s="187"/>
      <c r="ABX134" s="187"/>
      <c r="ABY134" s="187"/>
      <c r="ABZ134" s="187"/>
      <c r="ACA134" s="187"/>
      <c r="ACB134" s="187"/>
      <c r="ACC134" s="187"/>
      <c r="ACD134" s="187"/>
      <c r="ACE134" s="187"/>
      <c r="ACF134" s="187"/>
      <c r="ACG134" s="187"/>
      <c r="ACH134" s="187"/>
      <c r="ACI134" s="187"/>
      <c r="ACJ134" s="187"/>
      <c r="ACK134" s="187"/>
      <c r="ACL134" s="187"/>
      <c r="ACM134" s="187"/>
      <c r="ACN134" s="187"/>
      <c r="ACO134" s="187"/>
      <c r="ACP134" s="187"/>
      <c r="ACQ134" s="187"/>
      <c r="ACR134" s="187"/>
      <c r="ACS134" s="187"/>
      <c r="ACT134" s="187"/>
      <c r="ACU134" s="187"/>
      <c r="ACV134" s="187"/>
      <c r="ACW134" s="187"/>
      <c r="ACX134" s="187"/>
      <c r="ACY134" s="187"/>
      <c r="ACZ134" s="187"/>
      <c r="ADA134" s="187"/>
      <c r="ADB134" s="187"/>
      <c r="ADC134" s="187"/>
      <c r="ADD134" s="187"/>
      <c r="ADE134" s="187"/>
      <c r="ADF134" s="187"/>
      <c r="ADG134" s="187"/>
      <c r="ADH134" s="187"/>
      <c r="ADI134" s="187"/>
      <c r="ADJ134" s="187"/>
      <c r="ADK134" s="187"/>
      <c r="ADL134" s="187"/>
      <c r="ADM134" s="187"/>
      <c r="ADN134" s="187"/>
      <c r="ADO134" s="187"/>
      <c r="ADP134" s="187"/>
      <c r="ADQ134" s="187"/>
      <c r="ADR134" s="187"/>
      <c r="ADS134" s="187"/>
      <c r="ADT134" s="187"/>
      <c r="ADU134" s="187"/>
      <c r="ADV134" s="187"/>
      <c r="ADW134" s="187"/>
      <c r="ADX134" s="187"/>
      <c r="ADY134" s="187"/>
      <c r="ADZ134" s="187"/>
      <c r="AEA134" s="187"/>
      <c r="AEB134" s="187"/>
      <c r="AEC134" s="187"/>
      <c r="AED134" s="187"/>
      <c r="AEE134" s="187"/>
      <c r="AEF134" s="187"/>
      <c r="AEG134" s="187"/>
      <c r="AEH134" s="187"/>
      <c r="AEI134" s="187"/>
      <c r="AEJ134" s="187"/>
      <c r="AEK134" s="187"/>
      <c r="AEL134" s="187"/>
      <c r="AEM134" s="187"/>
      <c r="AEN134" s="187"/>
      <c r="AEO134" s="187"/>
      <c r="AEP134" s="187"/>
      <c r="AEQ134" s="187"/>
      <c r="AER134" s="187"/>
      <c r="AES134" s="187"/>
      <c r="AET134" s="187"/>
      <c r="AEU134" s="187"/>
      <c r="AEV134" s="187"/>
      <c r="AEW134" s="187"/>
      <c r="AEX134" s="187"/>
      <c r="AEY134" s="187"/>
      <c r="AEZ134" s="187"/>
      <c r="AFA134" s="187"/>
      <c r="AFB134" s="187"/>
      <c r="AFC134" s="187"/>
      <c r="AFD134" s="187"/>
      <c r="AFE134" s="187"/>
      <c r="AFF134" s="187"/>
      <c r="AFG134" s="187"/>
      <c r="AFH134" s="187"/>
      <c r="AFI134" s="187"/>
      <c r="AFJ134" s="187"/>
      <c r="AFK134" s="187"/>
      <c r="AFL134" s="187"/>
      <c r="AFM134" s="187"/>
      <c r="AFN134" s="187"/>
      <c r="AFO134" s="187"/>
      <c r="AFP134" s="187"/>
      <c r="AFQ134" s="187"/>
      <c r="AFR134" s="187"/>
      <c r="AFS134" s="187"/>
      <c r="AFT134" s="187"/>
      <c r="AFU134" s="187"/>
      <c r="AFV134" s="187"/>
      <c r="AFW134" s="187"/>
      <c r="AFX134" s="187"/>
      <c r="AFY134" s="187"/>
      <c r="AFZ134" s="187"/>
      <c r="AGA134" s="187"/>
      <c r="AGB134" s="187"/>
      <c r="AGC134" s="187"/>
      <c r="AGD134" s="187"/>
      <c r="AGE134" s="187"/>
      <c r="AGF134" s="187"/>
      <c r="AGG134" s="187"/>
      <c r="AGH134" s="187"/>
      <c r="AGI134" s="187"/>
      <c r="AGJ134" s="187"/>
      <c r="AGK134" s="187"/>
      <c r="AGL134" s="187"/>
      <c r="AGM134" s="187"/>
      <c r="AGN134" s="187"/>
      <c r="AGO134" s="187"/>
      <c r="AGP134" s="187"/>
      <c r="AGQ134" s="187"/>
      <c r="AGR134" s="187"/>
      <c r="AGS134" s="187"/>
      <c r="AGT134" s="187"/>
      <c r="AGU134" s="187"/>
      <c r="AGV134" s="187"/>
      <c r="AGW134" s="187"/>
      <c r="AGX134" s="187"/>
      <c r="AGY134" s="187"/>
      <c r="AGZ134" s="187"/>
      <c r="AHA134" s="187"/>
      <c r="AHB134" s="187"/>
      <c r="AHC134" s="187"/>
      <c r="AHD134" s="187"/>
      <c r="AHE134" s="187"/>
      <c r="AHF134" s="187"/>
      <c r="AHG134" s="187"/>
      <c r="AHH134" s="187"/>
      <c r="AHI134" s="187"/>
      <c r="AHJ134" s="187"/>
      <c r="AHK134" s="187"/>
      <c r="AHL134" s="187"/>
      <c r="AHM134" s="187"/>
      <c r="AHN134" s="187"/>
      <c r="AHO134" s="187"/>
      <c r="AHP134" s="187"/>
      <c r="AHQ134" s="187"/>
      <c r="AHR134" s="187"/>
      <c r="AHS134" s="187"/>
      <c r="AHT134" s="187"/>
      <c r="AHU134" s="187"/>
      <c r="AHV134" s="187"/>
      <c r="AHW134" s="187"/>
      <c r="AHX134" s="187"/>
      <c r="AHY134" s="187"/>
      <c r="AHZ134" s="187"/>
      <c r="AIA134" s="187"/>
      <c r="AIB134" s="187"/>
      <c r="AIC134" s="187"/>
      <c r="AID134" s="187"/>
      <c r="AIE134" s="187"/>
      <c r="AIF134" s="187"/>
      <c r="AIG134" s="187"/>
      <c r="AIH134" s="187"/>
      <c r="AII134" s="187"/>
      <c r="AIJ134" s="187"/>
      <c r="AIK134" s="187"/>
      <c r="AIL134" s="187"/>
      <c r="AIM134" s="187"/>
      <c r="AIN134" s="187"/>
      <c r="AIO134" s="187"/>
      <c r="AIP134" s="187"/>
      <c r="AIQ134" s="187"/>
      <c r="AIR134" s="187"/>
      <c r="AIS134" s="187"/>
      <c r="AIT134" s="187"/>
      <c r="AIU134" s="187"/>
      <c r="AIV134" s="187"/>
      <c r="AIW134" s="187"/>
      <c r="AIX134" s="187"/>
      <c r="AIY134" s="187"/>
      <c r="AIZ134" s="187"/>
      <c r="AJA134" s="187"/>
      <c r="AJB134" s="187"/>
      <c r="AJC134" s="187"/>
      <c r="AJD134" s="187"/>
      <c r="AJE134" s="187"/>
      <c r="AJF134" s="187"/>
      <c r="AJG134" s="187"/>
      <c r="AJH134" s="187"/>
      <c r="AJI134" s="187"/>
      <c r="AJJ134" s="187"/>
      <c r="AJK134" s="187"/>
      <c r="AJL134" s="187"/>
      <c r="AJM134" s="187"/>
      <c r="AJN134" s="187"/>
      <c r="AJO134" s="187"/>
      <c r="AJP134" s="187"/>
      <c r="AJQ134" s="187"/>
      <c r="AJR134" s="187"/>
      <c r="AJS134" s="187"/>
      <c r="AJT134" s="187"/>
      <c r="AJU134" s="187"/>
      <c r="AJV134" s="187"/>
      <c r="AJW134" s="187"/>
      <c r="AJX134" s="187"/>
      <c r="AJY134" s="187"/>
      <c r="AJZ134" s="187"/>
      <c r="AKA134" s="187"/>
      <c r="AKB134" s="187"/>
      <c r="AKC134" s="187"/>
      <c r="AKD134" s="187"/>
      <c r="AKE134" s="187"/>
      <c r="AKF134" s="187"/>
      <c r="AKG134" s="187"/>
      <c r="AKH134" s="187"/>
      <c r="AKI134" s="187"/>
      <c r="AKJ134" s="187"/>
      <c r="AKK134" s="187"/>
      <c r="AKL134" s="187"/>
      <c r="AKM134" s="187"/>
      <c r="AKN134" s="187"/>
      <c r="AKO134" s="187"/>
      <c r="AKP134" s="187"/>
      <c r="AKQ134" s="187"/>
      <c r="AKR134" s="187"/>
      <c r="AKS134" s="187"/>
      <c r="AKT134" s="187"/>
      <c r="AKU134" s="187"/>
      <c r="AKV134" s="187"/>
      <c r="AKW134" s="187"/>
      <c r="AKX134" s="187"/>
      <c r="AKY134" s="187"/>
      <c r="AKZ134" s="187"/>
      <c r="ALA134" s="187"/>
      <c r="ALB134" s="187"/>
      <c r="ALC134" s="187"/>
      <c r="ALD134" s="187"/>
      <c r="ALE134" s="187"/>
      <c r="ALF134" s="187"/>
      <c r="ALG134" s="187"/>
      <c r="ALH134" s="187"/>
      <c r="ALI134" s="187"/>
      <c r="ALJ134" s="187"/>
      <c r="ALK134" s="187"/>
      <c r="ALL134" s="187"/>
      <c r="ALM134" s="187"/>
      <c r="ALN134" s="187"/>
      <c r="ALO134" s="187"/>
      <c r="ALP134" s="187"/>
      <c r="ALQ134" s="187"/>
      <c r="ALR134" s="187"/>
      <c r="ALS134" s="187"/>
      <c r="ALT134" s="187"/>
      <c r="ALU134" s="187"/>
      <c r="ALV134" s="187"/>
      <c r="ALW134" s="187"/>
      <c r="ALX134" s="187"/>
      <c r="ALY134" s="187"/>
      <c r="ALZ134" s="187"/>
      <c r="AMA134" s="187"/>
      <c r="AMB134" s="187"/>
      <c r="AMC134" s="187"/>
      <c r="AMD134" s="187"/>
      <c r="AME134" s="187"/>
      <c r="AMF134" s="187"/>
      <c r="AMG134" s="187"/>
      <c r="AMH134" s="187"/>
      <c r="AMI134" s="187"/>
      <c r="AMJ134" s="187"/>
      <c r="AMK134" s="187"/>
    </row>
    <row r="135" spans="1:1025" ht="18" customHeight="1">
      <c r="A135" s="165" t="s">
        <v>227</v>
      </c>
      <c r="B135" s="66" t="s">
        <v>219</v>
      </c>
      <c r="C135" s="64" t="s">
        <v>69</v>
      </c>
      <c r="D135" s="64">
        <v>15</v>
      </c>
      <c r="E135" s="64"/>
      <c r="F135" s="177"/>
    </row>
    <row r="136" spans="1:1025" ht="18" customHeight="1">
      <c r="A136" s="165" t="s">
        <v>228</v>
      </c>
      <c r="B136" s="66" t="s">
        <v>229</v>
      </c>
      <c r="C136" s="64" t="s">
        <v>69</v>
      </c>
      <c r="D136" s="64">
        <v>15</v>
      </c>
      <c r="E136" s="64"/>
      <c r="F136" s="177"/>
    </row>
    <row r="137" spans="1:1025" ht="18" customHeight="1">
      <c r="A137" s="165" t="s">
        <v>230</v>
      </c>
      <c r="B137" s="66" t="s">
        <v>231</v>
      </c>
      <c r="C137" s="64" t="s">
        <v>69</v>
      </c>
      <c r="D137" s="64">
        <v>15</v>
      </c>
      <c r="E137" s="64"/>
      <c r="F137" s="177"/>
    </row>
    <row r="138" spans="1:1025" ht="18" customHeight="1">
      <c r="A138" s="165" t="s">
        <v>232</v>
      </c>
      <c r="B138" s="66" t="s">
        <v>233</v>
      </c>
      <c r="C138" s="64" t="s">
        <v>69</v>
      </c>
      <c r="D138" s="64">
        <v>15</v>
      </c>
      <c r="E138" s="64"/>
      <c r="F138" s="177"/>
    </row>
    <row r="139" spans="1:1025" ht="18" customHeight="1">
      <c r="A139" s="165" t="s">
        <v>234</v>
      </c>
      <c r="B139" s="66" t="s">
        <v>235</v>
      </c>
      <c r="C139" s="64" t="s">
        <v>69</v>
      </c>
      <c r="D139" s="64">
        <v>6</v>
      </c>
      <c r="E139" s="64"/>
      <c r="F139" s="177"/>
    </row>
    <row r="140" spans="1:1025" ht="18" customHeight="1">
      <c r="A140" s="165" t="s">
        <v>236</v>
      </c>
      <c r="B140" s="66" t="s">
        <v>237</v>
      </c>
      <c r="C140" s="64" t="s">
        <v>69</v>
      </c>
      <c r="D140" s="64">
        <v>6</v>
      </c>
      <c r="E140" s="64"/>
      <c r="F140" s="177"/>
    </row>
    <row r="141" spans="1:1025" ht="18" customHeight="1">
      <c r="A141" s="165" t="s">
        <v>238</v>
      </c>
      <c r="B141" s="66" t="s">
        <v>239</v>
      </c>
      <c r="C141" s="64" t="s">
        <v>69</v>
      </c>
      <c r="D141" s="64">
        <v>3</v>
      </c>
      <c r="E141" s="64"/>
      <c r="F141" s="177"/>
    </row>
    <row r="142" spans="1:1025" ht="18" customHeight="1" thickBot="1">
      <c r="A142" s="179" t="s">
        <v>240</v>
      </c>
      <c r="B142" s="182" t="s">
        <v>241</v>
      </c>
      <c r="C142" s="180" t="s">
        <v>69</v>
      </c>
      <c r="D142" s="180">
        <v>3</v>
      </c>
      <c r="E142" s="180"/>
      <c r="F142" s="181"/>
    </row>
    <row r="143" spans="1:1025" s="155" customFormat="1" ht="27" customHeight="1" thickBot="1">
      <c r="A143" s="431" t="s">
        <v>1025</v>
      </c>
      <c r="B143" s="432"/>
      <c r="C143" s="432"/>
      <c r="D143" s="432"/>
      <c r="E143" s="433"/>
      <c r="F143" s="190"/>
    </row>
    <row r="144" spans="1:1025" s="34" customFormat="1">
      <c r="A144" s="165"/>
      <c r="B144" s="43"/>
      <c r="C144" s="41"/>
      <c r="D144" s="41"/>
      <c r="E144" s="42"/>
      <c r="F144" s="166"/>
    </row>
    <row r="145" spans="1:6" s="155" customFormat="1">
      <c r="A145" s="331">
        <v>1.1200000000000001</v>
      </c>
      <c r="B145" s="332" t="s">
        <v>971</v>
      </c>
      <c r="C145" s="333"/>
      <c r="D145" s="333"/>
      <c r="E145" s="334"/>
      <c r="F145" s="335"/>
    </row>
    <row r="146" spans="1:6" s="155" customFormat="1">
      <c r="A146" s="331" t="s">
        <v>995</v>
      </c>
      <c r="B146" s="332" t="s">
        <v>972</v>
      </c>
      <c r="C146" s="333"/>
      <c r="D146" s="333"/>
      <c r="E146" s="334"/>
      <c r="F146" s="335"/>
    </row>
    <row r="147" spans="1:6" s="34" customFormat="1" ht="90">
      <c r="A147" s="165" t="s">
        <v>996</v>
      </c>
      <c r="B147" s="43" t="s">
        <v>973</v>
      </c>
      <c r="C147" s="41" t="s">
        <v>28</v>
      </c>
      <c r="D147" s="41">
        <v>1</v>
      </c>
      <c r="E147" s="42"/>
      <c r="F147" s="166"/>
    </row>
    <row r="148" spans="1:6" s="34" customFormat="1" ht="30">
      <c r="A148" s="165" t="s">
        <v>997</v>
      </c>
      <c r="B148" s="43" t="s">
        <v>974</v>
      </c>
      <c r="C148" s="41" t="s">
        <v>28</v>
      </c>
      <c r="D148" s="41">
        <v>1</v>
      </c>
      <c r="E148" s="42"/>
      <c r="F148" s="166"/>
    </row>
    <row r="149" spans="1:6" s="34" customFormat="1" ht="45">
      <c r="A149" s="165" t="s">
        <v>998</v>
      </c>
      <c r="B149" s="43" t="s">
        <v>975</v>
      </c>
      <c r="C149" s="41" t="s">
        <v>28</v>
      </c>
      <c r="D149" s="41">
        <v>1</v>
      </c>
      <c r="E149" s="42"/>
      <c r="F149" s="166"/>
    </row>
    <row r="150" spans="1:6" s="34" customFormat="1" ht="90">
      <c r="A150" s="165" t="s">
        <v>999</v>
      </c>
      <c r="B150" s="43" t="s">
        <v>976</v>
      </c>
      <c r="C150" s="41" t="s">
        <v>28</v>
      </c>
      <c r="D150" s="41">
        <v>1</v>
      </c>
      <c r="E150" s="42"/>
      <c r="F150" s="166"/>
    </row>
    <row r="151" spans="1:6" s="34" customFormat="1" ht="75">
      <c r="A151" s="165" t="s">
        <v>1000</v>
      </c>
      <c r="B151" s="43" t="s">
        <v>977</v>
      </c>
      <c r="C151" s="41" t="s">
        <v>28</v>
      </c>
      <c r="D151" s="41">
        <v>1</v>
      </c>
      <c r="E151" s="42"/>
      <c r="F151" s="166"/>
    </row>
    <row r="152" spans="1:6" s="34" customFormat="1" ht="60">
      <c r="A152" s="165" t="s">
        <v>1001</v>
      </c>
      <c r="B152" s="43" t="s">
        <v>978</v>
      </c>
      <c r="C152" s="41" t="s">
        <v>28</v>
      </c>
      <c r="D152" s="41">
        <v>1</v>
      </c>
      <c r="E152" s="42"/>
      <c r="F152" s="166"/>
    </row>
    <row r="153" spans="1:6" s="34" customFormat="1" ht="45">
      <c r="A153" s="165" t="s">
        <v>1002</v>
      </c>
      <c r="B153" s="43" t="s">
        <v>979</v>
      </c>
      <c r="C153" s="41" t="s">
        <v>28</v>
      </c>
      <c r="D153" s="41">
        <v>1</v>
      </c>
      <c r="E153" s="42"/>
      <c r="F153" s="166"/>
    </row>
    <row r="154" spans="1:6" s="34" customFormat="1" ht="30">
      <c r="A154" s="165" t="s">
        <v>1003</v>
      </c>
      <c r="B154" s="43" t="s">
        <v>980</v>
      </c>
      <c r="C154" s="41" t="s">
        <v>28</v>
      </c>
      <c r="D154" s="41">
        <v>1</v>
      </c>
      <c r="E154" s="42"/>
      <c r="F154" s="166"/>
    </row>
    <row r="155" spans="1:6" s="34" customFormat="1" ht="60">
      <c r="A155" s="165" t="s">
        <v>1004</v>
      </c>
      <c r="B155" s="43" t="s">
        <v>981</v>
      </c>
      <c r="C155" s="41" t="s">
        <v>28</v>
      </c>
      <c r="D155" s="41">
        <v>1</v>
      </c>
      <c r="E155" s="42"/>
      <c r="F155" s="166"/>
    </row>
    <row r="156" spans="1:6" s="34" customFormat="1" ht="90">
      <c r="A156" s="165" t="s">
        <v>1005</v>
      </c>
      <c r="B156" s="43" t="s">
        <v>982</v>
      </c>
      <c r="C156" s="41" t="s">
        <v>28</v>
      </c>
      <c r="D156" s="41">
        <v>1</v>
      </c>
      <c r="E156" s="42"/>
      <c r="F156" s="166"/>
    </row>
    <row r="157" spans="1:6" s="34" customFormat="1" ht="45">
      <c r="A157" s="165" t="s">
        <v>1006</v>
      </c>
      <c r="B157" s="43" t="s">
        <v>983</v>
      </c>
      <c r="C157" s="41" t="s">
        <v>28</v>
      </c>
      <c r="D157" s="41">
        <v>1</v>
      </c>
      <c r="E157" s="42"/>
      <c r="F157" s="166"/>
    </row>
    <row r="158" spans="1:6" s="34" customFormat="1" ht="60">
      <c r="A158" s="165" t="s">
        <v>1007</v>
      </c>
      <c r="B158" s="43" t="s">
        <v>1125</v>
      </c>
      <c r="C158" s="41" t="s">
        <v>28</v>
      </c>
      <c r="D158" s="41">
        <v>1</v>
      </c>
      <c r="E158" s="42"/>
      <c r="F158" s="166"/>
    </row>
    <row r="159" spans="1:6" s="34" customFormat="1">
      <c r="A159" s="165"/>
      <c r="B159" s="43"/>
      <c r="C159" s="41"/>
      <c r="D159" s="41"/>
      <c r="E159" s="42"/>
      <c r="F159" s="166"/>
    </row>
    <row r="160" spans="1:6">
      <c r="A160" s="320" t="s">
        <v>1008</v>
      </c>
      <c r="B160" s="321" t="s">
        <v>984</v>
      </c>
      <c r="C160" s="323"/>
      <c r="D160" s="324"/>
      <c r="E160" s="325" t="s">
        <v>11</v>
      </c>
      <c r="F160" s="325"/>
    </row>
    <row r="161" spans="1:6" ht="38.25">
      <c r="A161" s="322" t="s">
        <v>1009</v>
      </c>
      <c r="B161" s="326" t="s">
        <v>985</v>
      </c>
      <c r="C161" s="327" t="s">
        <v>28</v>
      </c>
      <c r="D161" s="324">
        <v>1</v>
      </c>
      <c r="E161" s="325"/>
      <c r="F161" s="325"/>
    </row>
    <row r="162" spans="1:6" ht="25.5">
      <c r="A162" s="322" t="s">
        <v>1010</v>
      </c>
      <c r="B162" s="326" t="s">
        <v>986</v>
      </c>
      <c r="C162" s="323" t="s">
        <v>28</v>
      </c>
      <c r="D162" s="324">
        <v>1</v>
      </c>
      <c r="E162" s="325"/>
      <c r="F162" s="325"/>
    </row>
    <row r="163" spans="1:6" ht="25.5">
      <c r="A163" s="322" t="s">
        <v>1011</v>
      </c>
      <c r="B163" s="329" t="s">
        <v>987</v>
      </c>
      <c r="C163" s="323" t="s">
        <v>28</v>
      </c>
      <c r="D163" s="324">
        <v>1</v>
      </c>
      <c r="E163" s="325"/>
      <c r="F163" s="325"/>
    </row>
    <row r="164" spans="1:6" ht="19.899999999999999" customHeight="1">
      <c r="A164" s="322" t="s">
        <v>1012</v>
      </c>
      <c r="B164" s="330" t="s">
        <v>988</v>
      </c>
      <c r="C164" s="323" t="s">
        <v>28</v>
      </c>
      <c r="D164" s="324">
        <v>1</v>
      </c>
      <c r="E164" s="325"/>
      <c r="F164" s="325"/>
    </row>
    <row r="165" spans="1:6" s="155" customFormat="1" ht="27" customHeight="1" thickBot="1">
      <c r="A165" s="431" t="s">
        <v>1025</v>
      </c>
      <c r="B165" s="432"/>
      <c r="C165" s="432"/>
      <c r="D165" s="432"/>
      <c r="E165" s="433"/>
      <c r="F165" s="190"/>
    </row>
    <row r="166" spans="1:6" ht="19.899999999999999" customHeight="1">
      <c r="A166" s="322" t="s">
        <v>1013</v>
      </c>
      <c r="B166" s="330" t="s">
        <v>989</v>
      </c>
      <c r="C166" s="323" t="s">
        <v>28</v>
      </c>
      <c r="D166" s="324">
        <v>1</v>
      </c>
      <c r="E166" s="325"/>
      <c r="F166" s="325"/>
    </row>
    <row r="167" spans="1:6" ht="25.5">
      <c r="A167" s="322" t="s">
        <v>1014</v>
      </c>
      <c r="B167" s="330" t="s">
        <v>990</v>
      </c>
      <c r="C167" s="323" t="s">
        <v>28</v>
      </c>
      <c r="D167" s="324">
        <v>1</v>
      </c>
      <c r="E167" s="325"/>
      <c r="F167" s="325"/>
    </row>
    <row r="168" spans="1:6" ht="25.5">
      <c r="A168" s="322" t="s">
        <v>1015</v>
      </c>
      <c r="B168" s="330" t="s">
        <v>991</v>
      </c>
      <c r="C168" s="323" t="s">
        <v>28</v>
      </c>
      <c r="D168" s="324">
        <v>1</v>
      </c>
      <c r="E168" s="325"/>
      <c r="F168" s="325"/>
    </row>
    <row r="169" spans="1:6" ht="19.899999999999999" customHeight="1">
      <c r="A169" s="322" t="s">
        <v>1016</v>
      </c>
      <c r="B169" s="330" t="s">
        <v>992</v>
      </c>
      <c r="C169" s="323" t="s">
        <v>28</v>
      </c>
      <c r="D169" s="324">
        <v>1</v>
      </c>
      <c r="E169" s="325"/>
      <c r="F169" s="325"/>
    </row>
    <row r="170" spans="1:6" ht="25.5">
      <c r="A170" s="322" t="s">
        <v>1017</v>
      </c>
      <c r="B170" s="330" t="s">
        <v>993</v>
      </c>
      <c r="C170" s="323" t="s">
        <v>28</v>
      </c>
      <c r="D170" s="324">
        <v>1</v>
      </c>
      <c r="E170" s="325"/>
      <c r="F170" s="325"/>
    </row>
    <row r="171" spans="1:6" ht="76.5">
      <c r="A171" s="322" t="s">
        <v>1018</v>
      </c>
      <c r="B171" s="328" t="s">
        <v>994</v>
      </c>
      <c r="C171" s="323" t="s">
        <v>28</v>
      </c>
      <c r="D171" s="324">
        <v>1</v>
      </c>
      <c r="E171" s="325"/>
      <c r="F171" s="325"/>
    </row>
    <row r="172" spans="1:6">
      <c r="A172" s="322"/>
      <c r="B172" s="328"/>
      <c r="C172" s="323"/>
      <c r="D172" s="324"/>
      <c r="E172" s="325"/>
      <c r="F172" s="325"/>
    </row>
    <row r="173" spans="1:6">
      <c r="A173" s="396"/>
      <c r="B173" s="399"/>
      <c r="C173" s="400"/>
      <c r="D173" s="398"/>
      <c r="E173" s="325"/>
      <c r="F173" s="325"/>
    </row>
    <row r="174" spans="1:6">
      <c r="A174" s="396"/>
      <c r="B174" s="397"/>
      <c r="C174" s="400"/>
      <c r="D174" s="398"/>
      <c r="E174" s="325"/>
      <c r="F174" s="325"/>
    </row>
    <row r="175" spans="1:6">
      <c r="A175" s="396"/>
      <c r="B175" s="397"/>
      <c r="C175" s="400"/>
      <c r="D175" s="398"/>
      <c r="E175" s="325"/>
      <c r="F175" s="325"/>
    </row>
    <row r="176" spans="1:6">
      <c r="A176" s="396"/>
      <c r="B176" s="401"/>
      <c r="C176" s="400"/>
      <c r="D176" s="398"/>
      <c r="E176" s="325"/>
      <c r="F176" s="325"/>
    </row>
    <row r="177" spans="1:6">
      <c r="A177" s="396"/>
      <c r="B177" s="401"/>
      <c r="C177" s="400"/>
      <c r="D177" s="398"/>
      <c r="E177" s="325"/>
      <c r="F177" s="325"/>
    </row>
    <row r="178" spans="1:6">
      <c r="A178" s="396"/>
      <c r="B178" s="401"/>
      <c r="C178" s="400"/>
      <c r="D178" s="398"/>
      <c r="E178" s="325"/>
      <c r="F178" s="325"/>
    </row>
    <row r="179" spans="1:6">
      <c r="A179" s="396"/>
      <c r="B179" s="401"/>
      <c r="C179" s="400"/>
      <c r="D179" s="398"/>
      <c r="E179" s="325"/>
      <c r="F179" s="325"/>
    </row>
    <row r="180" spans="1:6">
      <c r="A180" s="396"/>
      <c r="B180" s="401"/>
      <c r="C180" s="400"/>
      <c r="D180" s="398"/>
      <c r="E180" s="325"/>
      <c r="F180" s="325"/>
    </row>
    <row r="181" spans="1:6">
      <c r="A181" s="396"/>
      <c r="B181" s="401"/>
      <c r="C181" s="400"/>
      <c r="D181" s="398"/>
      <c r="E181" s="325"/>
      <c r="F181" s="325"/>
    </row>
    <row r="182" spans="1:6">
      <c r="A182" s="396"/>
      <c r="B182" s="401"/>
      <c r="C182" s="400"/>
      <c r="D182" s="398"/>
      <c r="E182" s="325"/>
      <c r="F182" s="325"/>
    </row>
    <row r="183" spans="1:6">
      <c r="A183" s="396"/>
      <c r="B183" s="399"/>
      <c r="C183" s="400"/>
      <c r="D183" s="398"/>
      <c r="E183" s="325"/>
      <c r="F183" s="325"/>
    </row>
    <row r="184" spans="1:6">
      <c r="A184" s="396"/>
      <c r="B184" s="401"/>
      <c r="C184" s="400"/>
      <c r="D184" s="398"/>
      <c r="E184" s="325"/>
      <c r="F184" s="325"/>
    </row>
    <row r="185" spans="1:6">
      <c r="A185" s="396"/>
      <c r="B185" s="401"/>
      <c r="C185" s="400"/>
      <c r="D185" s="398"/>
      <c r="E185" s="325"/>
      <c r="F185" s="325"/>
    </row>
    <row r="186" spans="1:6">
      <c r="A186" s="396"/>
      <c r="B186" s="401"/>
      <c r="C186" s="400"/>
      <c r="D186" s="398"/>
      <c r="E186" s="325"/>
      <c r="F186" s="325"/>
    </row>
    <row r="187" spans="1:6">
      <c r="A187" s="396"/>
      <c r="B187" s="401"/>
      <c r="C187" s="400"/>
      <c r="D187" s="398"/>
      <c r="E187" s="325"/>
      <c r="F187" s="325"/>
    </row>
    <row r="188" spans="1:6">
      <c r="A188" s="396"/>
      <c r="B188" s="401"/>
      <c r="C188" s="400"/>
      <c r="D188" s="398"/>
      <c r="E188" s="325"/>
      <c r="F188" s="325"/>
    </row>
    <row r="189" spans="1:6">
      <c r="A189" s="396"/>
      <c r="B189" s="401"/>
      <c r="C189" s="400"/>
      <c r="D189" s="398"/>
      <c r="E189" s="325"/>
      <c r="F189" s="325"/>
    </row>
    <row r="190" spans="1:6">
      <c r="A190" s="396"/>
      <c r="B190" s="401"/>
      <c r="C190" s="400"/>
      <c r="D190" s="398"/>
      <c r="E190" s="325"/>
      <c r="F190" s="325"/>
    </row>
    <row r="191" spans="1:6">
      <c r="A191" s="396"/>
      <c r="B191" s="399"/>
      <c r="C191" s="400"/>
      <c r="D191" s="398"/>
      <c r="E191" s="325"/>
      <c r="F191" s="325"/>
    </row>
    <row r="192" spans="1:6">
      <c r="A192" s="396"/>
      <c r="B192" s="399"/>
      <c r="C192" s="400"/>
      <c r="D192" s="398"/>
      <c r="E192" s="325"/>
      <c r="F192" s="325"/>
    </row>
    <row r="193" spans="1:6">
      <c r="A193" s="322"/>
      <c r="B193" s="328"/>
      <c r="C193" s="323"/>
      <c r="D193" s="324"/>
      <c r="E193" s="325"/>
      <c r="F193" s="325"/>
    </row>
    <row r="194" spans="1:6">
      <c r="A194" s="322"/>
      <c r="B194" s="328"/>
      <c r="C194" s="323"/>
      <c r="D194" s="324"/>
      <c r="E194" s="325"/>
      <c r="F194" s="325"/>
    </row>
    <row r="195" spans="1:6">
      <c r="A195" s="322"/>
      <c r="B195" s="328"/>
      <c r="C195" s="323"/>
      <c r="D195" s="324"/>
      <c r="E195" s="325"/>
      <c r="F195" s="325"/>
    </row>
    <row r="196" spans="1:6">
      <c r="A196" s="322"/>
      <c r="B196" s="328"/>
      <c r="C196" s="323"/>
      <c r="D196" s="324"/>
      <c r="E196" s="325"/>
      <c r="F196" s="325"/>
    </row>
    <row r="197" spans="1:6">
      <c r="A197" s="322"/>
      <c r="B197" s="328"/>
      <c r="C197" s="323"/>
      <c r="D197" s="324"/>
      <c r="E197" s="325"/>
      <c r="F197" s="325"/>
    </row>
    <row r="198" spans="1:6">
      <c r="A198" s="322"/>
      <c r="B198" s="328"/>
      <c r="C198" s="323"/>
      <c r="D198" s="324"/>
      <c r="E198" s="325"/>
      <c r="F198" s="325"/>
    </row>
    <row r="199" spans="1:6">
      <c r="A199" s="322"/>
      <c r="B199" s="328"/>
      <c r="C199" s="323"/>
      <c r="D199" s="324"/>
      <c r="E199" s="325"/>
      <c r="F199" s="325"/>
    </row>
    <row r="200" spans="1:6">
      <c r="A200" s="322"/>
      <c r="B200" s="328"/>
      <c r="C200" s="323"/>
      <c r="D200" s="324"/>
      <c r="E200" s="325"/>
      <c r="F200" s="325"/>
    </row>
    <row r="201" spans="1:6">
      <c r="A201" s="322"/>
      <c r="B201" s="328"/>
      <c r="C201" s="323"/>
      <c r="D201" s="324"/>
      <c r="E201" s="325"/>
      <c r="F201" s="325"/>
    </row>
    <row r="202" spans="1:6">
      <c r="A202" s="322"/>
      <c r="B202" s="328"/>
      <c r="C202" s="323"/>
      <c r="D202" s="324"/>
      <c r="E202" s="325"/>
      <c r="F202" s="325"/>
    </row>
    <row r="203" spans="1:6">
      <c r="A203" s="322"/>
      <c r="B203" s="328"/>
      <c r="C203" s="323"/>
      <c r="D203" s="324"/>
      <c r="E203" s="325"/>
      <c r="F203" s="325"/>
    </row>
    <row r="204" spans="1:6">
      <c r="A204" s="322"/>
      <c r="B204" s="328"/>
      <c r="C204" s="323"/>
      <c r="D204" s="324"/>
      <c r="E204" s="325"/>
      <c r="F204" s="325"/>
    </row>
    <row r="205" spans="1:6">
      <c r="A205" s="322"/>
      <c r="B205" s="328"/>
      <c r="C205" s="323"/>
      <c r="D205" s="324"/>
      <c r="E205" s="325"/>
      <c r="F205" s="325"/>
    </row>
    <row r="206" spans="1:6">
      <c r="A206" s="322"/>
      <c r="B206" s="328"/>
      <c r="C206" s="323"/>
      <c r="D206" s="324"/>
      <c r="E206" s="325"/>
      <c r="F206" s="325"/>
    </row>
    <row r="207" spans="1:6">
      <c r="A207" s="322"/>
      <c r="B207" s="328"/>
      <c r="C207" s="323"/>
      <c r="D207" s="324"/>
      <c r="E207" s="325"/>
      <c r="F207" s="325"/>
    </row>
    <row r="208" spans="1:6">
      <c r="A208" s="322"/>
      <c r="B208" s="328"/>
      <c r="C208" s="323"/>
      <c r="D208" s="324"/>
      <c r="E208" s="325"/>
      <c r="F208" s="325"/>
    </row>
    <row r="209" spans="1:8">
      <c r="A209" s="322"/>
      <c r="B209" s="328"/>
      <c r="C209" s="323"/>
      <c r="D209" s="324"/>
      <c r="E209" s="325"/>
      <c r="F209" s="325"/>
    </row>
    <row r="210" spans="1:8">
      <c r="A210" s="322"/>
      <c r="B210" s="328"/>
      <c r="C210" s="323"/>
      <c r="D210" s="324"/>
      <c r="E210" s="325"/>
      <c r="F210" s="325"/>
    </row>
    <row r="211" spans="1:8">
      <c r="A211" s="322"/>
      <c r="B211" s="328"/>
      <c r="C211" s="323"/>
      <c r="D211" s="324"/>
      <c r="E211" s="325"/>
      <c r="F211" s="325"/>
    </row>
    <row r="212" spans="1:8">
      <c r="A212" s="322"/>
      <c r="B212" s="328"/>
      <c r="C212" s="323"/>
      <c r="D212" s="324"/>
      <c r="E212" s="325"/>
      <c r="F212" s="325"/>
    </row>
    <row r="213" spans="1:8">
      <c r="A213" s="322"/>
      <c r="B213" s="328"/>
      <c r="C213" s="323"/>
      <c r="D213" s="324"/>
      <c r="E213" s="325"/>
      <c r="F213" s="325"/>
    </row>
    <row r="214" spans="1:8">
      <c r="A214" s="322"/>
      <c r="B214" s="328"/>
      <c r="C214" s="323"/>
      <c r="D214" s="324"/>
      <c r="E214" s="325"/>
      <c r="F214" s="325"/>
    </row>
    <row r="215" spans="1:8">
      <c r="A215" s="322"/>
      <c r="B215" s="328"/>
      <c r="C215" s="323"/>
      <c r="D215" s="324"/>
      <c r="E215" s="325"/>
      <c r="F215" s="325"/>
    </row>
    <row r="216" spans="1:8" s="155" customFormat="1" ht="27" customHeight="1" thickBot="1">
      <c r="A216" s="431" t="s">
        <v>1025</v>
      </c>
      <c r="B216" s="432"/>
      <c r="C216" s="432"/>
      <c r="D216" s="432"/>
      <c r="E216" s="433"/>
      <c r="F216" s="190"/>
    </row>
    <row r="217" spans="1:8" s="353" customFormat="1" ht="19.899999999999999" customHeight="1">
      <c r="A217" s="351"/>
      <c r="B217" s="348" t="s">
        <v>1019</v>
      </c>
      <c r="C217" s="352"/>
      <c r="D217" s="352"/>
      <c r="E217" s="325"/>
      <c r="F217" s="325"/>
      <c r="H217" s="354"/>
    </row>
    <row r="218" spans="1:8" s="353" customFormat="1" ht="19.899999999999999" customHeight="1">
      <c r="A218" s="351"/>
      <c r="B218" s="349"/>
      <c r="C218" s="352"/>
      <c r="D218" s="352"/>
      <c r="E218" s="325"/>
      <c r="F218" s="325"/>
      <c r="H218" s="354"/>
    </row>
    <row r="219" spans="1:8" s="353" customFormat="1" ht="19.899999999999999" customHeight="1">
      <c r="A219" s="351"/>
      <c r="B219" s="350" t="s">
        <v>1020</v>
      </c>
      <c r="C219" s="352"/>
      <c r="D219" s="352"/>
      <c r="E219" s="325"/>
      <c r="F219" s="325"/>
      <c r="H219" s="354"/>
    </row>
    <row r="220" spans="1:8" s="353" customFormat="1" ht="19.899999999999999" customHeight="1">
      <c r="A220" s="351"/>
      <c r="B220" s="350" t="s">
        <v>1021</v>
      </c>
      <c r="C220" s="352"/>
      <c r="D220" s="352"/>
      <c r="E220" s="325"/>
      <c r="F220" s="325"/>
      <c r="H220" s="354"/>
    </row>
    <row r="221" spans="1:8" s="353" customFormat="1" ht="19.899999999999999" customHeight="1">
      <c r="A221" s="351"/>
      <c r="B221" s="350" t="s">
        <v>1022</v>
      </c>
      <c r="C221" s="352"/>
      <c r="D221" s="352"/>
      <c r="E221" s="325"/>
      <c r="F221" s="325"/>
      <c r="H221" s="354"/>
    </row>
    <row r="222" spans="1:8" s="353" customFormat="1" ht="19.899999999999999" customHeight="1">
      <c r="A222" s="351"/>
      <c r="B222" s="350" t="s">
        <v>1023</v>
      </c>
      <c r="C222" s="352"/>
      <c r="D222" s="352"/>
      <c r="E222" s="325"/>
      <c r="F222" s="325"/>
      <c r="H222" s="354"/>
    </row>
    <row r="223" spans="1:8" s="353" customFormat="1" ht="19.899999999999999" customHeight="1">
      <c r="A223" s="351"/>
      <c r="B223" s="349" t="s">
        <v>1024</v>
      </c>
      <c r="C223" s="352"/>
      <c r="D223" s="352"/>
      <c r="E223" s="325"/>
      <c r="F223" s="325"/>
      <c r="H223" s="354"/>
    </row>
    <row r="224" spans="1:8" s="353" customFormat="1" ht="19.899999999999999" customHeight="1">
      <c r="A224" s="351"/>
      <c r="B224" s="349" t="s">
        <v>1026</v>
      </c>
      <c r="C224" s="352"/>
      <c r="D224" s="352"/>
      <c r="E224" s="325"/>
      <c r="F224" s="325"/>
      <c r="H224" s="354"/>
    </row>
    <row r="225" spans="1:8" s="353" customFormat="1" ht="19.899999999999999" customHeight="1">
      <c r="A225" s="351"/>
      <c r="B225" s="349"/>
      <c r="C225" s="352"/>
      <c r="D225" s="352"/>
      <c r="E225" s="325"/>
      <c r="F225" s="325"/>
      <c r="H225" s="354"/>
    </row>
    <row r="226" spans="1:8" s="353" customFormat="1" ht="19.899999999999999" customHeight="1">
      <c r="A226" s="351"/>
      <c r="B226" s="349"/>
      <c r="C226" s="352"/>
      <c r="D226" s="352"/>
      <c r="E226" s="325"/>
      <c r="F226" s="325"/>
      <c r="H226" s="354"/>
    </row>
    <row r="227" spans="1:8" s="353" customFormat="1" ht="19.899999999999999" customHeight="1">
      <c r="A227" s="351"/>
      <c r="B227" s="349"/>
      <c r="C227" s="352"/>
      <c r="D227" s="352"/>
      <c r="E227" s="325"/>
      <c r="F227" s="325"/>
      <c r="H227" s="354"/>
    </row>
    <row r="228" spans="1:8" s="353" customFormat="1" ht="19.899999999999999" customHeight="1">
      <c r="A228" s="351"/>
      <c r="B228" s="349"/>
      <c r="C228" s="352"/>
      <c r="D228" s="352"/>
      <c r="E228" s="325"/>
      <c r="F228" s="325"/>
      <c r="H228" s="354"/>
    </row>
    <row r="229" spans="1:8" s="353" customFormat="1" ht="19.899999999999999" customHeight="1">
      <c r="A229" s="351"/>
      <c r="B229" s="349"/>
      <c r="C229" s="352"/>
      <c r="D229" s="352"/>
      <c r="E229" s="325"/>
      <c r="F229" s="325"/>
      <c r="H229" s="354"/>
    </row>
    <row r="230" spans="1:8" s="353" customFormat="1" ht="19.899999999999999" customHeight="1">
      <c r="A230" s="351"/>
      <c r="B230" s="349"/>
      <c r="C230" s="352"/>
      <c r="D230" s="352"/>
      <c r="E230" s="325"/>
      <c r="F230" s="325"/>
      <c r="H230" s="354"/>
    </row>
    <row r="231" spans="1:8" s="353" customFormat="1" ht="19.899999999999999" customHeight="1">
      <c r="A231" s="351"/>
      <c r="B231" s="349"/>
      <c r="C231" s="352"/>
      <c r="D231" s="352"/>
      <c r="E231" s="325"/>
      <c r="F231" s="325"/>
      <c r="H231" s="354"/>
    </row>
    <row r="232" spans="1:8" s="353" customFormat="1" ht="19.899999999999999" customHeight="1">
      <c r="A232" s="351"/>
      <c r="B232" s="349"/>
      <c r="C232" s="352"/>
      <c r="D232" s="352"/>
      <c r="E232" s="325"/>
      <c r="F232" s="325"/>
      <c r="H232" s="354"/>
    </row>
    <row r="233" spans="1:8" s="353" customFormat="1" ht="19.899999999999999" customHeight="1">
      <c r="A233" s="351"/>
      <c r="B233" s="349"/>
      <c r="C233" s="352"/>
      <c r="D233" s="352"/>
      <c r="E233" s="325"/>
      <c r="F233" s="325"/>
      <c r="H233" s="354"/>
    </row>
    <row r="234" spans="1:8" s="353" customFormat="1" ht="19.899999999999999" customHeight="1">
      <c r="A234" s="351"/>
      <c r="B234" s="349"/>
      <c r="C234" s="352"/>
      <c r="D234" s="352"/>
      <c r="E234" s="325"/>
      <c r="F234" s="325"/>
      <c r="H234" s="354"/>
    </row>
    <row r="235" spans="1:8" s="353" customFormat="1" ht="19.899999999999999" customHeight="1">
      <c r="A235" s="351"/>
      <c r="B235" s="349"/>
      <c r="C235" s="352"/>
      <c r="D235" s="352"/>
      <c r="E235" s="325"/>
      <c r="F235" s="325"/>
      <c r="H235" s="354"/>
    </row>
    <row r="236" spans="1:8" s="353" customFormat="1" ht="19.899999999999999" customHeight="1">
      <c r="A236" s="351"/>
      <c r="B236" s="349"/>
      <c r="C236" s="352"/>
      <c r="D236" s="352"/>
      <c r="E236" s="325"/>
      <c r="F236" s="325"/>
      <c r="H236" s="354"/>
    </row>
    <row r="237" spans="1:8" s="353" customFormat="1" ht="19.899999999999999" customHeight="1">
      <c r="A237" s="351"/>
      <c r="B237" s="349"/>
      <c r="C237" s="352"/>
      <c r="D237" s="352"/>
      <c r="E237" s="325"/>
      <c r="F237" s="325"/>
      <c r="H237" s="354"/>
    </row>
    <row r="238" spans="1:8" s="353" customFormat="1" ht="19.899999999999999" customHeight="1">
      <c r="A238" s="351"/>
      <c r="B238" s="349"/>
      <c r="C238" s="352"/>
      <c r="D238" s="352"/>
      <c r="E238" s="325"/>
      <c r="F238" s="325"/>
      <c r="H238" s="354"/>
    </row>
    <row r="239" spans="1:8" s="353" customFormat="1" ht="19.899999999999999" customHeight="1">
      <c r="A239" s="351"/>
      <c r="B239" s="349"/>
      <c r="C239" s="352"/>
      <c r="D239" s="352"/>
      <c r="E239" s="325"/>
      <c r="F239" s="325"/>
      <c r="H239" s="354"/>
    </row>
    <row r="240" spans="1:8" s="353" customFormat="1" ht="19.899999999999999" customHeight="1">
      <c r="A240" s="351"/>
      <c r="B240" s="349"/>
      <c r="C240" s="352"/>
      <c r="D240" s="352"/>
      <c r="E240" s="325"/>
      <c r="F240" s="325"/>
      <c r="H240" s="354"/>
    </row>
    <row r="241" spans="1:8" s="353" customFormat="1" ht="19.899999999999999" customHeight="1">
      <c r="A241" s="351"/>
      <c r="B241" s="349"/>
      <c r="C241" s="352"/>
      <c r="D241" s="352"/>
      <c r="E241" s="325"/>
      <c r="F241" s="325"/>
      <c r="H241" s="354"/>
    </row>
    <row r="242" spans="1:8" s="353" customFormat="1" ht="19.899999999999999" customHeight="1">
      <c r="A242" s="351"/>
      <c r="B242" s="349"/>
      <c r="C242" s="352"/>
      <c r="D242" s="352"/>
      <c r="E242" s="325"/>
      <c r="F242" s="325"/>
      <c r="H242" s="354"/>
    </row>
    <row r="243" spans="1:8" s="353" customFormat="1" ht="19.899999999999999" customHeight="1">
      <c r="A243" s="351"/>
      <c r="B243" s="349"/>
      <c r="C243" s="352"/>
      <c r="D243" s="352"/>
      <c r="E243" s="325"/>
      <c r="F243" s="325"/>
      <c r="H243" s="354"/>
    </row>
    <row r="244" spans="1:8" s="353" customFormat="1" ht="19.899999999999999" customHeight="1">
      <c r="A244" s="351"/>
      <c r="B244" s="349"/>
      <c r="C244" s="352"/>
      <c r="D244" s="352"/>
      <c r="E244" s="325"/>
      <c r="F244" s="325"/>
      <c r="H244" s="354"/>
    </row>
    <row r="245" spans="1:8" s="353" customFormat="1" ht="19.899999999999999" customHeight="1">
      <c r="A245" s="351"/>
      <c r="B245" s="349"/>
      <c r="C245" s="352"/>
      <c r="D245" s="352"/>
      <c r="E245" s="325"/>
      <c r="F245" s="325"/>
      <c r="H245" s="354"/>
    </row>
    <row r="246" spans="1:8" s="353" customFormat="1" ht="19.899999999999999" customHeight="1">
      <c r="A246" s="351"/>
      <c r="B246" s="349"/>
      <c r="C246" s="352"/>
      <c r="D246" s="352"/>
      <c r="E246" s="325"/>
      <c r="F246" s="325"/>
      <c r="H246" s="354"/>
    </row>
    <row r="247" spans="1:8" s="353" customFormat="1" ht="19.899999999999999" customHeight="1">
      <c r="A247" s="351"/>
      <c r="B247" s="349"/>
      <c r="C247" s="352"/>
      <c r="D247" s="352"/>
      <c r="E247" s="325"/>
      <c r="F247" s="325"/>
      <c r="H247" s="354"/>
    </row>
    <row r="248" spans="1:8" s="353" customFormat="1" ht="19.899999999999999" customHeight="1">
      <c r="A248" s="351"/>
      <c r="B248" s="349"/>
      <c r="C248" s="352"/>
      <c r="D248" s="352"/>
      <c r="E248" s="325"/>
      <c r="F248" s="325"/>
      <c r="H248" s="354"/>
    </row>
    <row r="249" spans="1:8" s="353" customFormat="1" ht="19.899999999999999" customHeight="1">
      <c r="A249" s="351"/>
      <c r="B249" s="349"/>
      <c r="C249" s="352"/>
      <c r="D249" s="352"/>
      <c r="E249" s="325"/>
      <c r="F249" s="325"/>
      <c r="H249" s="354"/>
    </row>
    <row r="250" spans="1:8" s="353" customFormat="1" ht="19.899999999999999" customHeight="1">
      <c r="A250" s="351"/>
      <c r="B250" s="349"/>
      <c r="C250" s="352"/>
      <c r="D250" s="352"/>
      <c r="E250" s="325"/>
      <c r="F250" s="325"/>
      <c r="H250" s="354"/>
    </row>
    <row r="251" spans="1:8" s="353" customFormat="1" ht="19.899999999999999" customHeight="1">
      <c r="A251" s="351"/>
      <c r="B251" s="349"/>
      <c r="C251" s="352"/>
      <c r="D251" s="352"/>
      <c r="E251" s="325"/>
      <c r="F251" s="325"/>
      <c r="H251" s="354"/>
    </row>
    <row r="252" spans="1:8" s="353" customFormat="1" ht="19.899999999999999" customHeight="1">
      <c r="A252" s="351"/>
      <c r="B252" s="349"/>
      <c r="C252" s="352"/>
      <c r="D252" s="352"/>
      <c r="E252" s="325"/>
      <c r="F252" s="325"/>
      <c r="H252" s="354"/>
    </row>
    <row r="253" spans="1:8" s="353" customFormat="1" ht="19.899999999999999" customHeight="1">
      <c r="A253" s="351"/>
      <c r="B253" s="349"/>
      <c r="C253" s="352"/>
      <c r="D253" s="352"/>
      <c r="E253" s="325"/>
      <c r="F253" s="325"/>
      <c r="H253" s="354"/>
    </row>
    <row r="254" spans="1:8" s="353" customFormat="1" ht="19.899999999999999" customHeight="1">
      <c r="A254" s="351"/>
      <c r="B254" s="349"/>
      <c r="C254" s="352"/>
      <c r="D254" s="352"/>
      <c r="E254" s="325"/>
      <c r="F254" s="325"/>
      <c r="H254" s="354"/>
    </row>
    <row r="255" spans="1:8" s="353" customFormat="1" ht="19.899999999999999" customHeight="1">
      <c r="A255" s="351"/>
      <c r="B255" s="349"/>
      <c r="C255" s="352"/>
      <c r="D255" s="352"/>
      <c r="E255" s="325"/>
      <c r="F255" s="325"/>
      <c r="H255" s="354"/>
    </row>
    <row r="256" spans="1:8" s="353" customFormat="1" ht="19.899999999999999" customHeight="1">
      <c r="A256" s="351"/>
      <c r="B256" s="349"/>
      <c r="C256" s="352"/>
      <c r="D256" s="352"/>
      <c r="E256" s="325"/>
      <c r="F256" s="325"/>
      <c r="H256" s="354"/>
    </row>
    <row r="257" spans="1:8" s="353" customFormat="1" ht="19.899999999999999" customHeight="1">
      <c r="A257" s="351"/>
      <c r="B257" s="349"/>
      <c r="C257" s="352"/>
      <c r="D257" s="352"/>
      <c r="E257" s="325"/>
      <c r="F257" s="325"/>
      <c r="H257" s="354"/>
    </row>
    <row r="258" spans="1:8" s="155" customFormat="1" ht="27" customHeight="1" thickBot="1">
      <c r="A258" s="431" t="s">
        <v>926</v>
      </c>
      <c r="B258" s="432"/>
      <c r="C258" s="432"/>
      <c r="D258" s="432"/>
      <c r="E258" s="432"/>
      <c r="F258" s="336"/>
    </row>
  </sheetData>
  <mergeCells count="10">
    <mergeCell ref="A258:E258"/>
    <mergeCell ref="A216:E216"/>
    <mergeCell ref="A165:E165"/>
    <mergeCell ref="A101:E101"/>
    <mergeCell ref="A143:E143"/>
    <mergeCell ref="A1:F1"/>
    <mergeCell ref="A2:F2"/>
    <mergeCell ref="A3:F3"/>
    <mergeCell ref="A38:E38"/>
    <mergeCell ref="A70:E70"/>
  </mergeCells>
  <phoneticPr fontId="42" type="noConversion"/>
  <printOptions horizontalCentered="1"/>
  <pageMargins left="0.43307086614173229" right="0.19685039370078741" top="0.9055118110236221" bottom="0.55118110236220474" header="0.51181102362204722" footer="0.51181102362204722"/>
  <pageSetup paperSize="9" scale="89" firstPageNumber="0" orientation="portrait" horizontalDpi="4294967295" verticalDpi="4294967295" r:id="rId1"/>
  <rowBreaks count="4" manualBreakCount="4">
    <brk id="38" max="5" man="1"/>
    <brk id="70" max="16383" man="1"/>
    <brk id="101" max="16383" man="1"/>
    <brk id="143"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307"/>
  <sheetViews>
    <sheetView view="pageBreakPreview" topLeftCell="A241" zoomScale="120" zoomScaleNormal="47" zoomScalePageLayoutView="120" workbookViewId="0">
      <selection activeCell="F64" sqref="F64"/>
    </sheetView>
  </sheetViews>
  <sheetFormatPr defaultRowHeight="15"/>
  <cols>
    <col min="1" max="1" width="9" style="67" customWidth="1"/>
    <col min="2" max="2" width="52.85546875" style="37" customWidth="1"/>
    <col min="3" max="3" width="5.85546875" style="67" customWidth="1"/>
    <col min="4" max="4" width="10.85546875" style="67" customWidth="1"/>
    <col min="5" max="5" width="10.5703125" style="67" customWidth="1"/>
    <col min="6" max="6" width="17.42578125" style="67" customWidth="1"/>
    <col min="7" max="252" width="11.5703125" style="37"/>
    <col min="253" max="253" width="11.42578125" style="37" customWidth="1"/>
    <col min="254" max="254" width="52.7109375" style="37" customWidth="1"/>
    <col min="255" max="255" width="8.28515625" style="37" customWidth="1"/>
    <col min="256" max="256" width="11.5703125" style="37"/>
    <col min="257" max="257" width="13.28515625" style="37" customWidth="1"/>
    <col min="258" max="258" width="14" style="37" customWidth="1"/>
    <col min="259" max="259" width="13.140625" style="37" customWidth="1"/>
    <col min="260" max="508" width="11.5703125" style="37"/>
    <col min="509" max="509" width="11.42578125" style="37" customWidth="1"/>
    <col min="510" max="510" width="52.7109375" style="37" customWidth="1"/>
    <col min="511" max="511" width="8.28515625" style="37" customWidth="1"/>
    <col min="512" max="512" width="11.5703125" style="37"/>
    <col min="513" max="513" width="13.28515625" style="37" customWidth="1"/>
    <col min="514" max="514" width="14" style="37" customWidth="1"/>
    <col min="515" max="515" width="13.140625" style="37" customWidth="1"/>
    <col min="516" max="764" width="11.5703125" style="37"/>
    <col min="765" max="765" width="11.42578125" style="37" customWidth="1"/>
    <col min="766" max="766" width="52.7109375" style="37" customWidth="1"/>
    <col min="767" max="767" width="8.28515625" style="37" customWidth="1"/>
    <col min="768" max="768" width="11.5703125" style="37"/>
    <col min="769" max="769" width="13.28515625" style="37" customWidth="1"/>
    <col min="770" max="770" width="14" style="37" customWidth="1"/>
    <col min="771" max="771" width="13.140625" style="37" customWidth="1"/>
    <col min="772" max="1020" width="11.5703125" style="37"/>
    <col min="1021" max="1021" width="11.42578125" style="37" customWidth="1"/>
    <col min="1022" max="1023" width="52.7109375" style="37" customWidth="1"/>
  </cols>
  <sheetData>
    <row r="1" spans="1:6">
      <c r="A1" s="435" t="str">
        <f>COVER!B14</f>
        <v xml:space="preserve">IRRIGATION FOR CLIMATE RESILIENCE PROJECT (ICRP) </v>
      </c>
      <c r="B1" s="435"/>
      <c r="C1" s="435"/>
      <c r="D1" s="435"/>
      <c r="E1" s="435"/>
      <c r="F1" s="435"/>
    </row>
    <row r="2" spans="1:6" ht="14.25" customHeight="1">
      <c r="A2" s="428" t="s">
        <v>1134</v>
      </c>
      <c r="B2" s="428"/>
      <c r="C2" s="428"/>
      <c r="D2" s="428"/>
      <c r="E2" s="428"/>
      <c r="F2" s="428"/>
    </row>
    <row r="3" spans="1:6" ht="16.5" customHeight="1" thickBot="1">
      <c r="A3" s="430" t="s">
        <v>242</v>
      </c>
      <c r="B3" s="430"/>
      <c r="C3" s="430"/>
      <c r="D3" s="430"/>
      <c r="E3" s="430"/>
      <c r="F3" s="430"/>
    </row>
    <row r="4" spans="1:6" ht="27.2" customHeight="1" thickBot="1">
      <c r="A4" s="159" t="s">
        <v>21</v>
      </c>
      <c r="B4" s="160" t="s">
        <v>22</v>
      </c>
      <c r="C4" s="160" t="s">
        <v>23</v>
      </c>
      <c r="D4" s="160" t="s">
        <v>24</v>
      </c>
      <c r="E4" s="161" t="s">
        <v>614</v>
      </c>
      <c r="F4" s="162" t="s">
        <v>615</v>
      </c>
    </row>
    <row r="5" spans="1:6" s="69" customFormat="1" ht="19.899999999999999" customHeight="1" thickTop="1">
      <c r="A5" s="209">
        <v>2.1</v>
      </c>
      <c r="B5" s="205" t="s">
        <v>243</v>
      </c>
      <c r="C5" s="206"/>
      <c r="D5" s="207"/>
      <c r="E5" s="208"/>
      <c r="F5" s="210"/>
    </row>
    <row r="6" spans="1:6" ht="30">
      <c r="A6" s="211" t="s">
        <v>244</v>
      </c>
      <c r="B6" s="74" t="s">
        <v>245</v>
      </c>
      <c r="C6" s="75" t="s">
        <v>246</v>
      </c>
      <c r="D6" s="78"/>
      <c r="E6" s="35"/>
      <c r="F6" s="212"/>
    </row>
    <row r="7" spans="1:6" ht="30">
      <c r="A7" s="211" t="s">
        <v>247</v>
      </c>
      <c r="B7" s="74" t="s">
        <v>248</v>
      </c>
      <c r="C7" s="75" t="s">
        <v>246</v>
      </c>
      <c r="D7" s="78"/>
      <c r="E7" s="35"/>
      <c r="F7" s="212"/>
    </row>
    <row r="8" spans="1:6" ht="19.899999999999999" customHeight="1">
      <c r="A8" s="211" t="s">
        <v>249</v>
      </c>
      <c r="B8" s="91" t="s">
        <v>250</v>
      </c>
      <c r="C8" s="75" t="s">
        <v>246</v>
      </c>
      <c r="D8" s="78"/>
      <c r="E8" s="35"/>
      <c r="F8" s="212"/>
    </row>
    <row r="9" spans="1:6" ht="19.899999999999999" customHeight="1">
      <c r="A9" s="211" t="s">
        <v>251</v>
      </c>
      <c r="B9" s="91" t="s">
        <v>252</v>
      </c>
      <c r="C9" s="75" t="s">
        <v>246</v>
      </c>
      <c r="D9" s="78"/>
      <c r="E9" s="35"/>
      <c r="F9" s="212"/>
    </row>
    <row r="10" spans="1:6" ht="30">
      <c r="A10" s="211" t="s">
        <v>253</v>
      </c>
      <c r="B10" s="91" t="s">
        <v>254</v>
      </c>
      <c r="C10" s="75" t="s">
        <v>246</v>
      </c>
      <c r="D10" s="78"/>
      <c r="E10" s="35"/>
      <c r="F10" s="212"/>
    </row>
    <row r="11" spans="1:6" ht="19.899999999999999" customHeight="1">
      <c r="A11" s="211"/>
      <c r="B11" s="91"/>
      <c r="C11" s="75"/>
      <c r="D11" s="78"/>
      <c r="E11" s="35"/>
      <c r="F11" s="212"/>
    </row>
    <row r="12" spans="1:6" ht="19.899999999999999" customHeight="1">
      <c r="A12" s="213">
        <v>2.2000000000000002</v>
      </c>
      <c r="B12" s="39" t="s">
        <v>255</v>
      </c>
      <c r="C12" s="40"/>
      <c r="D12" s="55"/>
      <c r="E12" s="35"/>
      <c r="F12" s="212"/>
    </row>
    <row r="13" spans="1:6" ht="19.899999999999999" customHeight="1">
      <c r="A13" s="167"/>
      <c r="B13" s="39" t="s">
        <v>256</v>
      </c>
      <c r="C13" s="47"/>
      <c r="D13" s="55"/>
      <c r="E13" s="35"/>
      <c r="F13" s="212"/>
    </row>
    <row r="14" spans="1:6" ht="30">
      <c r="A14" s="165" t="s">
        <v>257</v>
      </c>
      <c r="B14" s="43" t="s">
        <v>192</v>
      </c>
      <c r="C14" s="47" t="s">
        <v>69</v>
      </c>
      <c r="D14" s="70">
        <v>20</v>
      </c>
      <c r="E14" s="35"/>
      <c r="F14" s="212"/>
    </row>
    <row r="15" spans="1:6" ht="30">
      <c r="A15" s="165" t="s">
        <v>258</v>
      </c>
      <c r="B15" s="43" t="s">
        <v>194</v>
      </c>
      <c r="C15" s="47" t="s">
        <v>69</v>
      </c>
      <c r="D15" s="70">
        <v>20</v>
      </c>
      <c r="E15" s="35"/>
      <c r="F15" s="212"/>
    </row>
    <row r="16" spans="1:6" ht="19.899999999999999" customHeight="1">
      <c r="A16" s="167"/>
      <c r="B16" s="39" t="s">
        <v>259</v>
      </c>
      <c r="C16" s="47"/>
      <c r="D16" s="55"/>
      <c r="E16" s="35"/>
      <c r="F16" s="212"/>
    </row>
    <row r="17" spans="1:6" ht="30">
      <c r="A17" s="165" t="s">
        <v>260</v>
      </c>
      <c r="B17" s="43" t="s">
        <v>198</v>
      </c>
      <c r="C17" s="47" t="s">
        <v>69</v>
      </c>
      <c r="D17" s="70">
        <v>20</v>
      </c>
      <c r="E17" s="35"/>
      <c r="F17" s="212"/>
    </row>
    <row r="18" spans="1:6" ht="30">
      <c r="A18" s="165" t="s">
        <v>261</v>
      </c>
      <c r="B18" s="43" t="s">
        <v>200</v>
      </c>
      <c r="C18" s="47" t="s">
        <v>69</v>
      </c>
      <c r="D18" s="70">
        <v>20</v>
      </c>
      <c r="E18" s="35"/>
      <c r="F18" s="212"/>
    </row>
    <row r="19" spans="1:6" ht="19.899999999999999" customHeight="1">
      <c r="A19" s="165" t="s">
        <v>262</v>
      </c>
      <c r="B19" s="43" t="s">
        <v>202</v>
      </c>
      <c r="C19" s="47" t="s">
        <v>69</v>
      </c>
      <c r="D19" s="70">
        <v>20</v>
      </c>
      <c r="E19" s="35"/>
      <c r="F19" s="212"/>
    </row>
    <row r="20" spans="1:6">
      <c r="A20" s="165" t="s">
        <v>263</v>
      </c>
      <c r="B20" s="43" t="s">
        <v>204</v>
      </c>
      <c r="C20" s="47" t="s">
        <v>69</v>
      </c>
      <c r="D20" s="70">
        <v>20</v>
      </c>
      <c r="E20" s="35"/>
      <c r="F20" s="212"/>
    </row>
    <row r="21" spans="1:6" ht="19.899999999999999" customHeight="1">
      <c r="A21" s="167"/>
      <c r="B21" s="39" t="s">
        <v>264</v>
      </c>
      <c r="C21" s="47"/>
      <c r="D21" s="78"/>
      <c r="E21" s="35"/>
      <c r="F21" s="212"/>
    </row>
    <row r="22" spans="1:6" ht="19.899999999999999" customHeight="1">
      <c r="A22" s="165" t="s">
        <v>265</v>
      </c>
      <c r="B22" s="43" t="s">
        <v>266</v>
      </c>
      <c r="C22" s="47" t="s">
        <v>69</v>
      </c>
      <c r="D22" s="78">
        <v>20</v>
      </c>
      <c r="E22" s="35"/>
      <c r="F22" s="212"/>
    </row>
    <row r="23" spans="1:6" ht="19.899999999999999" customHeight="1">
      <c r="A23" s="165" t="s">
        <v>267</v>
      </c>
      <c r="B23" s="43" t="s">
        <v>268</v>
      </c>
      <c r="C23" s="47" t="s">
        <v>69</v>
      </c>
      <c r="D23" s="78">
        <v>20</v>
      </c>
      <c r="E23" s="35"/>
      <c r="F23" s="212"/>
    </row>
    <row r="24" spans="1:6" ht="19.899999999999999" customHeight="1">
      <c r="A24" s="165" t="s">
        <v>269</v>
      </c>
      <c r="B24" s="43" t="s">
        <v>270</v>
      </c>
      <c r="C24" s="47" t="s">
        <v>69</v>
      </c>
      <c r="D24" s="78">
        <v>20</v>
      </c>
      <c r="E24" s="35"/>
      <c r="F24" s="212"/>
    </row>
    <row r="25" spans="1:6" ht="19.899999999999999" customHeight="1">
      <c r="A25" s="165" t="s">
        <v>271</v>
      </c>
      <c r="B25" s="43" t="s">
        <v>272</v>
      </c>
      <c r="C25" s="47" t="s">
        <v>69</v>
      </c>
      <c r="D25" s="78">
        <v>20</v>
      </c>
      <c r="E25" s="35"/>
      <c r="F25" s="212"/>
    </row>
    <row r="26" spans="1:6" ht="30">
      <c r="A26" s="165" t="s">
        <v>273</v>
      </c>
      <c r="B26" s="43" t="s">
        <v>274</v>
      </c>
      <c r="C26" s="47" t="s">
        <v>69</v>
      </c>
      <c r="D26" s="78">
        <v>20</v>
      </c>
      <c r="E26" s="35"/>
      <c r="F26" s="212"/>
    </row>
    <row r="27" spans="1:6" ht="19.899999999999999" customHeight="1">
      <c r="A27" s="167"/>
      <c r="B27" s="39" t="s">
        <v>275</v>
      </c>
      <c r="C27" s="47"/>
      <c r="D27" s="78"/>
      <c r="E27" s="35"/>
      <c r="F27" s="212"/>
    </row>
    <row r="28" spans="1:6" ht="19.899999999999999" customHeight="1">
      <c r="A28" s="165" t="s">
        <v>276</v>
      </c>
      <c r="B28" s="43" t="s">
        <v>277</v>
      </c>
      <c r="C28" s="47" t="s">
        <v>69</v>
      </c>
      <c r="D28" s="78">
        <v>20</v>
      </c>
      <c r="E28" s="35"/>
      <c r="F28" s="212"/>
    </row>
    <row r="29" spans="1:6" ht="19.899999999999999" customHeight="1">
      <c r="A29" s="165" t="s">
        <v>278</v>
      </c>
      <c r="B29" s="43" t="s">
        <v>279</v>
      </c>
      <c r="C29" s="47" t="s">
        <v>69</v>
      </c>
      <c r="D29" s="78">
        <v>20</v>
      </c>
      <c r="E29" s="35"/>
      <c r="F29" s="212"/>
    </row>
    <row r="30" spans="1:6" ht="19.899999999999999" customHeight="1">
      <c r="A30" s="165" t="s">
        <v>280</v>
      </c>
      <c r="B30" s="43" t="s">
        <v>281</v>
      </c>
      <c r="C30" s="47" t="s">
        <v>69</v>
      </c>
      <c r="D30" s="78">
        <v>20</v>
      </c>
      <c r="E30" s="35"/>
      <c r="F30" s="212"/>
    </row>
    <row r="31" spans="1:6" ht="19.899999999999999" customHeight="1">
      <c r="A31" s="165" t="s">
        <v>282</v>
      </c>
      <c r="B31" s="43" t="s">
        <v>283</v>
      </c>
      <c r="C31" s="47" t="s">
        <v>69</v>
      </c>
      <c r="D31" s="78">
        <v>20</v>
      </c>
      <c r="E31" s="35"/>
      <c r="F31" s="212"/>
    </row>
    <row r="32" spans="1:6" ht="19.899999999999999" customHeight="1">
      <c r="A32" s="165" t="s">
        <v>284</v>
      </c>
      <c r="B32" s="43" t="s">
        <v>285</v>
      </c>
      <c r="C32" s="47" t="s">
        <v>69</v>
      </c>
      <c r="D32" s="78">
        <v>20</v>
      </c>
      <c r="E32" s="35"/>
      <c r="F32" s="212"/>
    </row>
    <row r="33" spans="1:6" ht="19.899999999999999" customHeight="1">
      <c r="A33" s="165" t="s">
        <v>286</v>
      </c>
      <c r="B33" s="43" t="s">
        <v>287</v>
      </c>
      <c r="C33" s="47" t="s">
        <v>69</v>
      </c>
      <c r="D33" s="78">
        <v>20</v>
      </c>
      <c r="E33" s="35"/>
      <c r="F33" s="212"/>
    </row>
    <row r="34" spans="1:6" ht="19.899999999999999" customHeight="1">
      <c r="A34" s="165" t="s">
        <v>288</v>
      </c>
      <c r="B34" s="43" t="s">
        <v>289</v>
      </c>
      <c r="C34" s="47" t="s">
        <v>69</v>
      </c>
      <c r="D34" s="78">
        <v>20</v>
      </c>
      <c r="E34" s="35"/>
      <c r="F34" s="212"/>
    </row>
    <row r="35" spans="1:6" ht="19.899999999999999" customHeight="1">
      <c r="A35" s="165" t="s">
        <v>290</v>
      </c>
      <c r="B35" s="43" t="s">
        <v>291</v>
      </c>
      <c r="C35" s="47" t="s">
        <v>69</v>
      </c>
      <c r="D35" s="78">
        <v>20</v>
      </c>
      <c r="E35" s="35"/>
      <c r="F35" s="212"/>
    </row>
    <row r="36" spans="1:6" ht="19.899999999999999" customHeight="1">
      <c r="A36" s="165" t="s">
        <v>292</v>
      </c>
      <c r="B36" s="43" t="s">
        <v>293</v>
      </c>
      <c r="C36" s="47" t="s">
        <v>69</v>
      </c>
      <c r="D36" s="78">
        <v>20</v>
      </c>
      <c r="E36" s="35"/>
      <c r="F36" s="212"/>
    </row>
    <row r="37" spans="1:6" ht="19.899999999999999" customHeight="1">
      <c r="A37" s="165" t="s">
        <v>294</v>
      </c>
      <c r="B37" s="43" t="s">
        <v>295</v>
      </c>
      <c r="C37" s="47" t="s">
        <v>69</v>
      </c>
      <c r="D37" s="78">
        <v>20</v>
      </c>
      <c r="E37" s="35"/>
      <c r="F37" s="212"/>
    </row>
    <row r="38" spans="1:6" ht="19.899999999999999" customHeight="1">
      <c r="A38" s="165" t="s">
        <v>296</v>
      </c>
      <c r="B38" s="43" t="s">
        <v>297</v>
      </c>
      <c r="C38" s="47" t="s">
        <v>69</v>
      </c>
      <c r="D38" s="78">
        <v>20</v>
      </c>
      <c r="E38" s="35"/>
      <c r="F38" s="212"/>
    </row>
    <row r="39" spans="1:6" ht="19.899999999999999" customHeight="1">
      <c r="A39" s="165" t="s">
        <v>298</v>
      </c>
      <c r="B39" s="43" t="s">
        <v>299</v>
      </c>
      <c r="C39" s="47" t="s">
        <v>69</v>
      </c>
      <c r="D39" s="78">
        <v>20</v>
      </c>
      <c r="E39" s="35"/>
      <c r="F39" s="212"/>
    </row>
    <row r="40" spans="1:6" ht="19.899999999999999" customHeight="1">
      <c r="A40" s="165" t="s">
        <v>300</v>
      </c>
      <c r="B40" s="43" t="s">
        <v>301</v>
      </c>
      <c r="C40" s="47" t="s">
        <v>69</v>
      </c>
      <c r="D40" s="78">
        <v>20</v>
      </c>
      <c r="E40" s="35"/>
      <c r="F40" s="212"/>
    </row>
    <row r="41" spans="1:6" ht="19.899999999999999" customHeight="1">
      <c r="A41" s="165" t="s">
        <v>302</v>
      </c>
      <c r="B41" s="43" t="s">
        <v>303</v>
      </c>
      <c r="C41" s="47" t="s">
        <v>69</v>
      </c>
      <c r="D41" s="78">
        <v>20</v>
      </c>
      <c r="E41" s="35"/>
      <c r="F41" s="212"/>
    </row>
    <row r="42" spans="1:6" ht="19.899999999999999" customHeight="1">
      <c r="A42" s="174"/>
      <c r="B42" s="39" t="s">
        <v>304</v>
      </c>
      <c r="C42" s="47"/>
      <c r="D42" s="78"/>
      <c r="E42" s="35"/>
      <c r="F42" s="212"/>
    </row>
    <row r="43" spans="1:6" ht="19.899999999999999" customHeight="1">
      <c r="A43" s="165" t="s">
        <v>305</v>
      </c>
      <c r="B43" s="43" t="s">
        <v>306</v>
      </c>
      <c r="C43" s="47" t="s">
        <v>307</v>
      </c>
      <c r="D43" s="78">
        <v>176</v>
      </c>
      <c r="E43" s="35"/>
      <c r="F43" s="212"/>
    </row>
    <row r="44" spans="1:6" ht="19.899999999999999" customHeight="1">
      <c r="A44" s="165" t="s">
        <v>308</v>
      </c>
      <c r="B44" s="43" t="s">
        <v>309</v>
      </c>
      <c r="C44" s="47" t="s">
        <v>307</v>
      </c>
      <c r="D44" s="78">
        <v>176</v>
      </c>
      <c r="E44" s="35"/>
      <c r="F44" s="212"/>
    </row>
    <row r="45" spans="1:6" ht="19.899999999999999" customHeight="1">
      <c r="A45" s="165"/>
      <c r="B45" s="43"/>
      <c r="C45" s="47"/>
      <c r="D45" s="78"/>
      <c r="E45" s="35"/>
      <c r="F45" s="212"/>
    </row>
    <row r="46" spans="1:6" s="155" customFormat="1" ht="27" customHeight="1" thickBot="1">
      <c r="A46" s="431" t="s">
        <v>1025</v>
      </c>
      <c r="B46" s="432"/>
      <c r="C46" s="432"/>
      <c r="D46" s="432"/>
      <c r="E46" s="433"/>
      <c r="F46" s="190"/>
    </row>
    <row r="47" spans="1:6" ht="19.899999999999999" customHeight="1">
      <c r="A47" s="165" t="s">
        <v>310</v>
      </c>
      <c r="B47" s="43" t="s">
        <v>311</v>
      </c>
      <c r="C47" s="47" t="s">
        <v>69</v>
      </c>
      <c r="D47" s="78">
        <v>5</v>
      </c>
      <c r="E47" s="35"/>
      <c r="F47" s="212"/>
    </row>
    <row r="48" spans="1:6" ht="19.899999999999999" customHeight="1">
      <c r="A48" s="165" t="s">
        <v>312</v>
      </c>
      <c r="B48" s="43" t="s">
        <v>313</v>
      </c>
      <c r="C48" s="47" t="s">
        <v>314</v>
      </c>
      <c r="D48" s="78">
        <v>30</v>
      </c>
      <c r="E48" s="35"/>
      <c r="F48" s="212"/>
    </row>
    <row r="49" spans="1:1023">
      <c r="A49" s="211"/>
      <c r="B49" s="91"/>
      <c r="C49" s="75"/>
      <c r="D49" s="78"/>
      <c r="E49" s="35"/>
      <c r="F49" s="212"/>
    </row>
    <row r="50" spans="1:1023" ht="19.899999999999999" customHeight="1">
      <c r="A50" s="216">
        <v>2.2999999999999998</v>
      </c>
      <c r="B50" s="73" t="s">
        <v>315</v>
      </c>
      <c r="C50" s="71"/>
      <c r="D50" s="71"/>
      <c r="E50" s="35"/>
      <c r="F50" s="212"/>
    </row>
    <row r="51" spans="1:1023" ht="45">
      <c r="A51" s="217"/>
      <c r="B51" s="91" t="s">
        <v>1039</v>
      </c>
      <c r="C51" s="75"/>
      <c r="D51" s="72"/>
      <c r="E51" s="35"/>
      <c r="F51" s="212"/>
    </row>
    <row r="52" spans="1:1023" s="189" customFormat="1" ht="19.899999999999999" customHeight="1">
      <c r="A52" s="216" t="s">
        <v>316</v>
      </c>
      <c r="B52" s="393" t="s">
        <v>1040</v>
      </c>
      <c r="C52" s="71"/>
      <c r="D52" s="395"/>
      <c r="E52" s="35"/>
      <c r="F52" s="212"/>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9"/>
      <c r="EH52" s="69"/>
      <c r="EI52" s="69"/>
      <c r="EJ52" s="69"/>
      <c r="EK52" s="69"/>
      <c r="EL52" s="69"/>
      <c r="EM52" s="69"/>
      <c r="EN52" s="69"/>
      <c r="EO52" s="69"/>
      <c r="EP52" s="69"/>
      <c r="EQ52" s="69"/>
      <c r="ER52" s="69"/>
      <c r="ES52" s="69"/>
      <c r="ET52" s="69"/>
      <c r="EU52" s="69"/>
      <c r="EV52" s="69"/>
      <c r="EW52" s="69"/>
      <c r="EX52" s="69"/>
      <c r="EY52" s="69"/>
      <c r="EZ52" s="69"/>
      <c r="FA52" s="69"/>
      <c r="FB52" s="69"/>
      <c r="FC52" s="69"/>
      <c r="FD52" s="69"/>
      <c r="FE52" s="69"/>
      <c r="FF52" s="69"/>
      <c r="FG52" s="69"/>
      <c r="FH52" s="69"/>
      <c r="FI52" s="69"/>
      <c r="FJ52" s="69"/>
      <c r="FK52" s="69"/>
      <c r="FL52" s="69"/>
      <c r="FM52" s="69"/>
      <c r="FN52" s="69"/>
      <c r="FO52" s="69"/>
      <c r="FP52" s="69"/>
      <c r="FQ52" s="69"/>
      <c r="FR52" s="69"/>
      <c r="FS52" s="69"/>
      <c r="FT52" s="69"/>
      <c r="FU52" s="69"/>
      <c r="FV52" s="69"/>
      <c r="FW52" s="69"/>
      <c r="FX52" s="69"/>
      <c r="FY52" s="69"/>
      <c r="FZ52" s="69"/>
      <c r="GA52" s="69"/>
      <c r="GB52" s="69"/>
      <c r="GC52" s="69"/>
      <c r="GD52" s="69"/>
      <c r="GE52" s="69"/>
      <c r="GF52" s="69"/>
      <c r="GG52" s="69"/>
      <c r="GH52" s="69"/>
      <c r="GI52" s="69"/>
      <c r="GJ52" s="69"/>
      <c r="GK52" s="69"/>
      <c r="GL52" s="69"/>
      <c r="GM52" s="69"/>
      <c r="GN52" s="69"/>
      <c r="GO52" s="69"/>
      <c r="GP52" s="69"/>
      <c r="GQ52" s="69"/>
      <c r="GR52" s="69"/>
      <c r="GS52" s="69"/>
      <c r="GT52" s="69"/>
      <c r="GU52" s="69"/>
      <c r="GV52" s="69"/>
      <c r="GW52" s="69"/>
      <c r="GX52" s="69"/>
      <c r="GY52" s="69"/>
      <c r="GZ52" s="69"/>
      <c r="HA52" s="69"/>
      <c r="HB52" s="69"/>
      <c r="HC52" s="69"/>
      <c r="HD52" s="69"/>
      <c r="HE52" s="69"/>
      <c r="HF52" s="69"/>
      <c r="HG52" s="69"/>
      <c r="HH52" s="69"/>
      <c r="HI52" s="69"/>
      <c r="HJ52" s="69"/>
      <c r="HK52" s="69"/>
      <c r="HL52" s="69"/>
      <c r="HM52" s="69"/>
      <c r="HN52" s="69"/>
      <c r="HO52" s="69"/>
      <c r="HP52" s="69"/>
      <c r="HQ52" s="69"/>
      <c r="HR52" s="69"/>
      <c r="HS52" s="69"/>
      <c r="HT52" s="69"/>
      <c r="HU52" s="69"/>
      <c r="HV52" s="69"/>
      <c r="HW52" s="69"/>
      <c r="HX52" s="69"/>
      <c r="HY52" s="69"/>
      <c r="HZ52" s="69"/>
      <c r="IA52" s="69"/>
      <c r="IB52" s="69"/>
      <c r="IC52" s="69"/>
      <c r="ID52" s="69"/>
      <c r="IE52" s="69"/>
      <c r="IF52" s="69"/>
      <c r="IG52" s="69"/>
      <c r="IH52" s="69"/>
      <c r="II52" s="69"/>
      <c r="IJ52" s="69"/>
      <c r="IK52" s="69"/>
      <c r="IL52" s="69"/>
      <c r="IM52" s="69"/>
      <c r="IN52" s="69"/>
      <c r="IO52" s="69"/>
      <c r="IP52" s="69"/>
      <c r="IQ52" s="69"/>
      <c r="IR52" s="69"/>
      <c r="IS52" s="69"/>
      <c r="IT52" s="69"/>
      <c r="IU52" s="69"/>
      <c r="IV52" s="69"/>
      <c r="IW52" s="69"/>
      <c r="IX52" s="69"/>
      <c r="IY52" s="69"/>
      <c r="IZ52" s="69"/>
      <c r="JA52" s="69"/>
      <c r="JB52" s="69"/>
      <c r="JC52" s="69"/>
      <c r="JD52" s="69"/>
      <c r="JE52" s="69"/>
      <c r="JF52" s="69"/>
      <c r="JG52" s="69"/>
      <c r="JH52" s="69"/>
      <c r="JI52" s="69"/>
      <c r="JJ52" s="69"/>
      <c r="JK52" s="69"/>
      <c r="JL52" s="69"/>
      <c r="JM52" s="69"/>
      <c r="JN52" s="69"/>
      <c r="JO52" s="69"/>
      <c r="JP52" s="69"/>
      <c r="JQ52" s="69"/>
      <c r="JR52" s="69"/>
      <c r="JS52" s="69"/>
      <c r="JT52" s="69"/>
      <c r="JU52" s="69"/>
      <c r="JV52" s="69"/>
      <c r="JW52" s="69"/>
      <c r="JX52" s="69"/>
      <c r="JY52" s="69"/>
      <c r="JZ52" s="69"/>
      <c r="KA52" s="69"/>
      <c r="KB52" s="69"/>
      <c r="KC52" s="69"/>
      <c r="KD52" s="69"/>
      <c r="KE52" s="69"/>
      <c r="KF52" s="69"/>
      <c r="KG52" s="69"/>
      <c r="KH52" s="69"/>
      <c r="KI52" s="69"/>
      <c r="KJ52" s="69"/>
      <c r="KK52" s="69"/>
      <c r="KL52" s="69"/>
      <c r="KM52" s="69"/>
      <c r="KN52" s="69"/>
      <c r="KO52" s="69"/>
      <c r="KP52" s="69"/>
      <c r="KQ52" s="69"/>
      <c r="KR52" s="69"/>
      <c r="KS52" s="69"/>
      <c r="KT52" s="69"/>
      <c r="KU52" s="69"/>
      <c r="KV52" s="69"/>
      <c r="KW52" s="69"/>
      <c r="KX52" s="69"/>
      <c r="KY52" s="69"/>
      <c r="KZ52" s="69"/>
      <c r="LA52" s="69"/>
      <c r="LB52" s="69"/>
      <c r="LC52" s="69"/>
      <c r="LD52" s="69"/>
      <c r="LE52" s="69"/>
      <c r="LF52" s="69"/>
      <c r="LG52" s="69"/>
      <c r="LH52" s="69"/>
      <c r="LI52" s="69"/>
      <c r="LJ52" s="69"/>
      <c r="LK52" s="69"/>
      <c r="LL52" s="69"/>
      <c r="LM52" s="69"/>
      <c r="LN52" s="69"/>
      <c r="LO52" s="69"/>
      <c r="LP52" s="69"/>
      <c r="LQ52" s="69"/>
      <c r="LR52" s="69"/>
      <c r="LS52" s="69"/>
      <c r="LT52" s="69"/>
      <c r="LU52" s="69"/>
      <c r="LV52" s="69"/>
      <c r="LW52" s="69"/>
      <c r="LX52" s="69"/>
      <c r="LY52" s="69"/>
      <c r="LZ52" s="69"/>
      <c r="MA52" s="69"/>
      <c r="MB52" s="69"/>
      <c r="MC52" s="69"/>
      <c r="MD52" s="69"/>
      <c r="ME52" s="69"/>
      <c r="MF52" s="69"/>
      <c r="MG52" s="69"/>
      <c r="MH52" s="69"/>
      <c r="MI52" s="69"/>
      <c r="MJ52" s="69"/>
      <c r="MK52" s="69"/>
      <c r="ML52" s="69"/>
      <c r="MM52" s="69"/>
      <c r="MN52" s="69"/>
      <c r="MO52" s="69"/>
      <c r="MP52" s="69"/>
      <c r="MQ52" s="69"/>
      <c r="MR52" s="69"/>
      <c r="MS52" s="69"/>
      <c r="MT52" s="69"/>
      <c r="MU52" s="69"/>
      <c r="MV52" s="69"/>
      <c r="MW52" s="69"/>
      <c r="MX52" s="69"/>
      <c r="MY52" s="69"/>
      <c r="MZ52" s="69"/>
      <c r="NA52" s="69"/>
      <c r="NB52" s="69"/>
      <c r="NC52" s="69"/>
      <c r="ND52" s="69"/>
      <c r="NE52" s="69"/>
      <c r="NF52" s="69"/>
      <c r="NG52" s="69"/>
      <c r="NH52" s="69"/>
      <c r="NI52" s="69"/>
      <c r="NJ52" s="69"/>
      <c r="NK52" s="69"/>
      <c r="NL52" s="69"/>
      <c r="NM52" s="69"/>
      <c r="NN52" s="69"/>
      <c r="NO52" s="69"/>
      <c r="NP52" s="69"/>
      <c r="NQ52" s="69"/>
      <c r="NR52" s="69"/>
      <c r="NS52" s="69"/>
      <c r="NT52" s="69"/>
      <c r="NU52" s="69"/>
      <c r="NV52" s="69"/>
      <c r="NW52" s="69"/>
      <c r="NX52" s="69"/>
      <c r="NY52" s="69"/>
      <c r="NZ52" s="69"/>
      <c r="OA52" s="69"/>
      <c r="OB52" s="69"/>
      <c r="OC52" s="69"/>
      <c r="OD52" s="69"/>
      <c r="OE52" s="69"/>
      <c r="OF52" s="69"/>
      <c r="OG52" s="69"/>
      <c r="OH52" s="69"/>
      <c r="OI52" s="69"/>
      <c r="OJ52" s="69"/>
      <c r="OK52" s="69"/>
      <c r="OL52" s="69"/>
      <c r="OM52" s="69"/>
      <c r="ON52" s="69"/>
      <c r="OO52" s="69"/>
      <c r="OP52" s="69"/>
      <c r="OQ52" s="69"/>
      <c r="OR52" s="69"/>
      <c r="OS52" s="69"/>
      <c r="OT52" s="69"/>
      <c r="OU52" s="69"/>
      <c r="OV52" s="69"/>
      <c r="OW52" s="69"/>
      <c r="OX52" s="69"/>
      <c r="OY52" s="69"/>
      <c r="OZ52" s="69"/>
      <c r="PA52" s="69"/>
      <c r="PB52" s="69"/>
      <c r="PC52" s="69"/>
      <c r="PD52" s="69"/>
      <c r="PE52" s="69"/>
      <c r="PF52" s="69"/>
      <c r="PG52" s="69"/>
      <c r="PH52" s="69"/>
      <c r="PI52" s="69"/>
      <c r="PJ52" s="69"/>
      <c r="PK52" s="69"/>
      <c r="PL52" s="69"/>
      <c r="PM52" s="69"/>
      <c r="PN52" s="69"/>
      <c r="PO52" s="69"/>
      <c r="PP52" s="69"/>
      <c r="PQ52" s="69"/>
      <c r="PR52" s="69"/>
      <c r="PS52" s="69"/>
      <c r="PT52" s="69"/>
      <c r="PU52" s="69"/>
      <c r="PV52" s="69"/>
      <c r="PW52" s="69"/>
      <c r="PX52" s="69"/>
      <c r="PY52" s="69"/>
      <c r="PZ52" s="69"/>
      <c r="QA52" s="69"/>
      <c r="QB52" s="69"/>
      <c r="QC52" s="69"/>
      <c r="QD52" s="69"/>
      <c r="QE52" s="69"/>
      <c r="QF52" s="69"/>
      <c r="QG52" s="69"/>
      <c r="QH52" s="69"/>
      <c r="QI52" s="69"/>
      <c r="QJ52" s="69"/>
      <c r="QK52" s="69"/>
      <c r="QL52" s="69"/>
      <c r="QM52" s="69"/>
      <c r="QN52" s="69"/>
      <c r="QO52" s="69"/>
      <c r="QP52" s="69"/>
      <c r="QQ52" s="69"/>
      <c r="QR52" s="69"/>
      <c r="QS52" s="69"/>
      <c r="QT52" s="69"/>
      <c r="QU52" s="69"/>
      <c r="QV52" s="69"/>
      <c r="QW52" s="69"/>
      <c r="QX52" s="69"/>
      <c r="QY52" s="69"/>
      <c r="QZ52" s="69"/>
      <c r="RA52" s="69"/>
      <c r="RB52" s="69"/>
      <c r="RC52" s="69"/>
      <c r="RD52" s="69"/>
      <c r="RE52" s="69"/>
      <c r="RF52" s="69"/>
      <c r="RG52" s="69"/>
      <c r="RH52" s="69"/>
      <c r="RI52" s="69"/>
      <c r="RJ52" s="69"/>
      <c r="RK52" s="69"/>
      <c r="RL52" s="69"/>
      <c r="RM52" s="69"/>
      <c r="RN52" s="69"/>
      <c r="RO52" s="69"/>
      <c r="RP52" s="69"/>
      <c r="RQ52" s="69"/>
      <c r="RR52" s="69"/>
      <c r="RS52" s="69"/>
      <c r="RT52" s="69"/>
      <c r="RU52" s="69"/>
      <c r="RV52" s="69"/>
      <c r="RW52" s="69"/>
      <c r="RX52" s="69"/>
      <c r="RY52" s="69"/>
      <c r="RZ52" s="69"/>
      <c r="SA52" s="69"/>
      <c r="SB52" s="69"/>
      <c r="SC52" s="69"/>
      <c r="SD52" s="69"/>
      <c r="SE52" s="69"/>
      <c r="SF52" s="69"/>
      <c r="SG52" s="69"/>
      <c r="SH52" s="69"/>
      <c r="SI52" s="69"/>
      <c r="SJ52" s="69"/>
      <c r="SK52" s="69"/>
      <c r="SL52" s="69"/>
      <c r="SM52" s="69"/>
      <c r="SN52" s="69"/>
      <c r="SO52" s="69"/>
      <c r="SP52" s="69"/>
      <c r="SQ52" s="69"/>
      <c r="SR52" s="69"/>
      <c r="SS52" s="69"/>
      <c r="ST52" s="69"/>
      <c r="SU52" s="69"/>
      <c r="SV52" s="69"/>
      <c r="SW52" s="69"/>
      <c r="SX52" s="69"/>
      <c r="SY52" s="69"/>
      <c r="SZ52" s="69"/>
      <c r="TA52" s="69"/>
      <c r="TB52" s="69"/>
      <c r="TC52" s="69"/>
      <c r="TD52" s="69"/>
      <c r="TE52" s="69"/>
      <c r="TF52" s="69"/>
      <c r="TG52" s="69"/>
      <c r="TH52" s="69"/>
      <c r="TI52" s="69"/>
      <c r="TJ52" s="69"/>
      <c r="TK52" s="69"/>
      <c r="TL52" s="69"/>
      <c r="TM52" s="69"/>
      <c r="TN52" s="69"/>
      <c r="TO52" s="69"/>
      <c r="TP52" s="69"/>
      <c r="TQ52" s="69"/>
      <c r="TR52" s="69"/>
      <c r="TS52" s="69"/>
      <c r="TT52" s="69"/>
      <c r="TU52" s="69"/>
      <c r="TV52" s="69"/>
      <c r="TW52" s="69"/>
      <c r="TX52" s="69"/>
      <c r="TY52" s="69"/>
      <c r="TZ52" s="69"/>
      <c r="UA52" s="69"/>
      <c r="UB52" s="69"/>
      <c r="UC52" s="69"/>
      <c r="UD52" s="69"/>
      <c r="UE52" s="69"/>
      <c r="UF52" s="69"/>
      <c r="UG52" s="69"/>
      <c r="UH52" s="69"/>
      <c r="UI52" s="69"/>
      <c r="UJ52" s="69"/>
      <c r="UK52" s="69"/>
      <c r="UL52" s="69"/>
      <c r="UM52" s="69"/>
      <c r="UN52" s="69"/>
      <c r="UO52" s="69"/>
      <c r="UP52" s="69"/>
      <c r="UQ52" s="69"/>
      <c r="UR52" s="69"/>
      <c r="US52" s="69"/>
      <c r="UT52" s="69"/>
      <c r="UU52" s="69"/>
      <c r="UV52" s="69"/>
      <c r="UW52" s="69"/>
      <c r="UX52" s="69"/>
      <c r="UY52" s="69"/>
      <c r="UZ52" s="69"/>
      <c r="VA52" s="69"/>
      <c r="VB52" s="69"/>
      <c r="VC52" s="69"/>
      <c r="VD52" s="69"/>
      <c r="VE52" s="69"/>
      <c r="VF52" s="69"/>
      <c r="VG52" s="69"/>
      <c r="VH52" s="69"/>
      <c r="VI52" s="69"/>
      <c r="VJ52" s="69"/>
      <c r="VK52" s="69"/>
      <c r="VL52" s="69"/>
      <c r="VM52" s="69"/>
      <c r="VN52" s="69"/>
      <c r="VO52" s="69"/>
      <c r="VP52" s="69"/>
      <c r="VQ52" s="69"/>
      <c r="VR52" s="69"/>
      <c r="VS52" s="69"/>
      <c r="VT52" s="69"/>
      <c r="VU52" s="69"/>
      <c r="VV52" s="69"/>
      <c r="VW52" s="69"/>
      <c r="VX52" s="69"/>
      <c r="VY52" s="69"/>
      <c r="VZ52" s="69"/>
      <c r="WA52" s="69"/>
      <c r="WB52" s="69"/>
      <c r="WC52" s="69"/>
      <c r="WD52" s="69"/>
      <c r="WE52" s="69"/>
      <c r="WF52" s="69"/>
      <c r="WG52" s="69"/>
      <c r="WH52" s="69"/>
      <c r="WI52" s="69"/>
      <c r="WJ52" s="69"/>
      <c r="WK52" s="69"/>
      <c r="WL52" s="69"/>
      <c r="WM52" s="69"/>
      <c r="WN52" s="69"/>
      <c r="WO52" s="69"/>
      <c r="WP52" s="69"/>
      <c r="WQ52" s="69"/>
      <c r="WR52" s="69"/>
      <c r="WS52" s="69"/>
      <c r="WT52" s="69"/>
      <c r="WU52" s="69"/>
      <c r="WV52" s="69"/>
      <c r="WW52" s="69"/>
      <c r="WX52" s="69"/>
      <c r="WY52" s="69"/>
      <c r="WZ52" s="69"/>
      <c r="XA52" s="69"/>
      <c r="XB52" s="69"/>
      <c r="XC52" s="69"/>
      <c r="XD52" s="69"/>
      <c r="XE52" s="69"/>
      <c r="XF52" s="69"/>
      <c r="XG52" s="69"/>
      <c r="XH52" s="69"/>
      <c r="XI52" s="69"/>
      <c r="XJ52" s="69"/>
      <c r="XK52" s="69"/>
      <c r="XL52" s="69"/>
      <c r="XM52" s="69"/>
      <c r="XN52" s="69"/>
      <c r="XO52" s="69"/>
      <c r="XP52" s="69"/>
      <c r="XQ52" s="69"/>
      <c r="XR52" s="69"/>
      <c r="XS52" s="69"/>
      <c r="XT52" s="69"/>
      <c r="XU52" s="69"/>
      <c r="XV52" s="69"/>
      <c r="XW52" s="69"/>
      <c r="XX52" s="69"/>
      <c r="XY52" s="69"/>
      <c r="XZ52" s="69"/>
      <c r="YA52" s="69"/>
      <c r="YB52" s="69"/>
      <c r="YC52" s="69"/>
      <c r="YD52" s="69"/>
      <c r="YE52" s="69"/>
      <c r="YF52" s="69"/>
      <c r="YG52" s="69"/>
      <c r="YH52" s="69"/>
      <c r="YI52" s="69"/>
      <c r="YJ52" s="69"/>
      <c r="YK52" s="69"/>
      <c r="YL52" s="69"/>
      <c r="YM52" s="69"/>
      <c r="YN52" s="69"/>
      <c r="YO52" s="69"/>
      <c r="YP52" s="69"/>
      <c r="YQ52" s="69"/>
      <c r="YR52" s="69"/>
      <c r="YS52" s="69"/>
      <c r="YT52" s="69"/>
      <c r="YU52" s="69"/>
      <c r="YV52" s="69"/>
      <c r="YW52" s="69"/>
      <c r="YX52" s="69"/>
      <c r="YY52" s="69"/>
      <c r="YZ52" s="69"/>
      <c r="ZA52" s="69"/>
      <c r="ZB52" s="69"/>
      <c r="ZC52" s="69"/>
      <c r="ZD52" s="69"/>
      <c r="ZE52" s="69"/>
      <c r="ZF52" s="69"/>
      <c r="ZG52" s="69"/>
      <c r="ZH52" s="69"/>
      <c r="ZI52" s="69"/>
      <c r="ZJ52" s="69"/>
      <c r="ZK52" s="69"/>
      <c r="ZL52" s="69"/>
      <c r="ZM52" s="69"/>
      <c r="ZN52" s="69"/>
      <c r="ZO52" s="69"/>
      <c r="ZP52" s="69"/>
      <c r="ZQ52" s="69"/>
      <c r="ZR52" s="69"/>
      <c r="ZS52" s="69"/>
      <c r="ZT52" s="69"/>
      <c r="ZU52" s="69"/>
      <c r="ZV52" s="69"/>
      <c r="ZW52" s="69"/>
      <c r="ZX52" s="69"/>
      <c r="ZY52" s="69"/>
      <c r="ZZ52" s="69"/>
      <c r="AAA52" s="69"/>
      <c r="AAB52" s="69"/>
      <c r="AAC52" s="69"/>
      <c r="AAD52" s="69"/>
      <c r="AAE52" s="69"/>
      <c r="AAF52" s="69"/>
      <c r="AAG52" s="69"/>
      <c r="AAH52" s="69"/>
      <c r="AAI52" s="69"/>
      <c r="AAJ52" s="69"/>
      <c r="AAK52" s="69"/>
      <c r="AAL52" s="69"/>
      <c r="AAM52" s="69"/>
      <c r="AAN52" s="69"/>
      <c r="AAO52" s="69"/>
      <c r="AAP52" s="69"/>
      <c r="AAQ52" s="69"/>
      <c r="AAR52" s="69"/>
      <c r="AAS52" s="69"/>
      <c r="AAT52" s="69"/>
      <c r="AAU52" s="69"/>
      <c r="AAV52" s="69"/>
      <c r="AAW52" s="69"/>
      <c r="AAX52" s="69"/>
      <c r="AAY52" s="69"/>
      <c r="AAZ52" s="69"/>
      <c r="ABA52" s="69"/>
      <c r="ABB52" s="69"/>
      <c r="ABC52" s="69"/>
      <c r="ABD52" s="69"/>
      <c r="ABE52" s="69"/>
      <c r="ABF52" s="69"/>
      <c r="ABG52" s="69"/>
      <c r="ABH52" s="69"/>
      <c r="ABI52" s="69"/>
      <c r="ABJ52" s="69"/>
      <c r="ABK52" s="69"/>
      <c r="ABL52" s="69"/>
      <c r="ABM52" s="69"/>
      <c r="ABN52" s="69"/>
      <c r="ABO52" s="69"/>
      <c r="ABP52" s="69"/>
      <c r="ABQ52" s="69"/>
      <c r="ABR52" s="69"/>
      <c r="ABS52" s="69"/>
      <c r="ABT52" s="69"/>
      <c r="ABU52" s="69"/>
      <c r="ABV52" s="69"/>
      <c r="ABW52" s="69"/>
      <c r="ABX52" s="69"/>
      <c r="ABY52" s="69"/>
      <c r="ABZ52" s="69"/>
      <c r="ACA52" s="69"/>
      <c r="ACB52" s="69"/>
      <c r="ACC52" s="69"/>
      <c r="ACD52" s="69"/>
      <c r="ACE52" s="69"/>
      <c r="ACF52" s="69"/>
      <c r="ACG52" s="69"/>
      <c r="ACH52" s="69"/>
      <c r="ACI52" s="69"/>
      <c r="ACJ52" s="69"/>
      <c r="ACK52" s="69"/>
      <c r="ACL52" s="69"/>
      <c r="ACM52" s="69"/>
      <c r="ACN52" s="69"/>
      <c r="ACO52" s="69"/>
      <c r="ACP52" s="69"/>
      <c r="ACQ52" s="69"/>
      <c r="ACR52" s="69"/>
      <c r="ACS52" s="69"/>
      <c r="ACT52" s="69"/>
      <c r="ACU52" s="69"/>
      <c r="ACV52" s="69"/>
      <c r="ACW52" s="69"/>
      <c r="ACX52" s="69"/>
      <c r="ACY52" s="69"/>
      <c r="ACZ52" s="69"/>
      <c r="ADA52" s="69"/>
      <c r="ADB52" s="69"/>
      <c r="ADC52" s="69"/>
      <c r="ADD52" s="69"/>
      <c r="ADE52" s="69"/>
      <c r="ADF52" s="69"/>
      <c r="ADG52" s="69"/>
      <c r="ADH52" s="69"/>
      <c r="ADI52" s="69"/>
      <c r="ADJ52" s="69"/>
      <c r="ADK52" s="69"/>
      <c r="ADL52" s="69"/>
      <c r="ADM52" s="69"/>
      <c r="ADN52" s="69"/>
      <c r="ADO52" s="69"/>
      <c r="ADP52" s="69"/>
      <c r="ADQ52" s="69"/>
      <c r="ADR52" s="69"/>
      <c r="ADS52" s="69"/>
      <c r="ADT52" s="69"/>
      <c r="ADU52" s="69"/>
      <c r="ADV52" s="69"/>
      <c r="ADW52" s="69"/>
      <c r="ADX52" s="69"/>
      <c r="ADY52" s="69"/>
      <c r="ADZ52" s="69"/>
      <c r="AEA52" s="69"/>
      <c r="AEB52" s="69"/>
      <c r="AEC52" s="69"/>
      <c r="AED52" s="69"/>
      <c r="AEE52" s="69"/>
      <c r="AEF52" s="69"/>
      <c r="AEG52" s="69"/>
      <c r="AEH52" s="69"/>
      <c r="AEI52" s="69"/>
      <c r="AEJ52" s="69"/>
      <c r="AEK52" s="69"/>
      <c r="AEL52" s="69"/>
      <c r="AEM52" s="69"/>
      <c r="AEN52" s="69"/>
      <c r="AEO52" s="69"/>
      <c r="AEP52" s="69"/>
      <c r="AEQ52" s="69"/>
      <c r="AER52" s="69"/>
      <c r="AES52" s="69"/>
      <c r="AET52" s="69"/>
      <c r="AEU52" s="69"/>
      <c r="AEV52" s="69"/>
      <c r="AEW52" s="69"/>
      <c r="AEX52" s="69"/>
      <c r="AEY52" s="69"/>
      <c r="AEZ52" s="69"/>
      <c r="AFA52" s="69"/>
      <c r="AFB52" s="69"/>
      <c r="AFC52" s="69"/>
      <c r="AFD52" s="69"/>
      <c r="AFE52" s="69"/>
      <c r="AFF52" s="69"/>
      <c r="AFG52" s="69"/>
      <c r="AFH52" s="69"/>
      <c r="AFI52" s="69"/>
      <c r="AFJ52" s="69"/>
      <c r="AFK52" s="69"/>
      <c r="AFL52" s="69"/>
      <c r="AFM52" s="69"/>
      <c r="AFN52" s="69"/>
      <c r="AFO52" s="69"/>
      <c r="AFP52" s="69"/>
      <c r="AFQ52" s="69"/>
      <c r="AFR52" s="69"/>
      <c r="AFS52" s="69"/>
      <c r="AFT52" s="69"/>
      <c r="AFU52" s="69"/>
      <c r="AFV52" s="69"/>
      <c r="AFW52" s="69"/>
      <c r="AFX52" s="69"/>
      <c r="AFY52" s="69"/>
      <c r="AFZ52" s="69"/>
      <c r="AGA52" s="69"/>
      <c r="AGB52" s="69"/>
      <c r="AGC52" s="69"/>
      <c r="AGD52" s="69"/>
      <c r="AGE52" s="69"/>
      <c r="AGF52" s="69"/>
      <c r="AGG52" s="69"/>
      <c r="AGH52" s="69"/>
      <c r="AGI52" s="69"/>
      <c r="AGJ52" s="69"/>
      <c r="AGK52" s="69"/>
      <c r="AGL52" s="69"/>
      <c r="AGM52" s="69"/>
      <c r="AGN52" s="69"/>
      <c r="AGO52" s="69"/>
      <c r="AGP52" s="69"/>
      <c r="AGQ52" s="69"/>
      <c r="AGR52" s="69"/>
      <c r="AGS52" s="69"/>
      <c r="AGT52" s="69"/>
      <c r="AGU52" s="69"/>
      <c r="AGV52" s="69"/>
      <c r="AGW52" s="69"/>
      <c r="AGX52" s="69"/>
      <c r="AGY52" s="69"/>
      <c r="AGZ52" s="69"/>
      <c r="AHA52" s="69"/>
      <c r="AHB52" s="69"/>
      <c r="AHC52" s="69"/>
      <c r="AHD52" s="69"/>
      <c r="AHE52" s="69"/>
      <c r="AHF52" s="69"/>
      <c r="AHG52" s="69"/>
      <c r="AHH52" s="69"/>
      <c r="AHI52" s="69"/>
      <c r="AHJ52" s="69"/>
      <c r="AHK52" s="69"/>
      <c r="AHL52" s="69"/>
      <c r="AHM52" s="69"/>
      <c r="AHN52" s="69"/>
      <c r="AHO52" s="69"/>
      <c r="AHP52" s="69"/>
      <c r="AHQ52" s="69"/>
      <c r="AHR52" s="69"/>
      <c r="AHS52" s="69"/>
      <c r="AHT52" s="69"/>
      <c r="AHU52" s="69"/>
      <c r="AHV52" s="69"/>
      <c r="AHW52" s="69"/>
      <c r="AHX52" s="69"/>
      <c r="AHY52" s="69"/>
      <c r="AHZ52" s="69"/>
      <c r="AIA52" s="69"/>
      <c r="AIB52" s="69"/>
      <c r="AIC52" s="69"/>
      <c r="AID52" s="69"/>
      <c r="AIE52" s="69"/>
      <c r="AIF52" s="69"/>
      <c r="AIG52" s="69"/>
      <c r="AIH52" s="69"/>
      <c r="AII52" s="69"/>
      <c r="AIJ52" s="69"/>
      <c r="AIK52" s="69"/>
      <c r="AIL52" s="69"/>
      <c r="AIM52" s="69"/>
      <c r="AIN52" s="69"/>
      <c r="AIO52" s="69"/>
      <c r="AIP52" s="69"/>
      <c r="AIQ52" s="69"/>
      <c r="AIR52" s="69"/>
      <c r="AIS52" s="69"/>
      <c r="AIT52" s="69"/>
      <c r="AIU52" s="69"/>
      <c r="AIV52" s="69"/>
      <c r="AIW52" s="69"/>
      <c r="AIX52" s="69"/>
      <c r="AIY52" s="69"/>
      <c r="AIZ52" s="69"/>
      <c r="AJA52" s="69"/>
      <c r="AJB52" s="69"/>
      <c r="AJC52" s="69"/>
      <c r="AJD52" s="69"/>
      <c r="AJE52" s="69"/>
      <c r="AJF52" s="69"/>
      <c r="AJG52" s="69"/>
      <c r="AJH52" s="69"/>
      <c r="AJI52" s="69"/>
      <c r="AJJ52" s="69"/>
      <c r="AJK52" s="69"/>
      <c r="AJL52" s="69"/>
      <c r="AJM52" s="69"/>
      <c r="AJN52" s="69"/>
      <c r="AJO52" s="69"/>
      <c r="AJP52" s="69"/>
      <c r="AJQ52" s="69"/>
      <c r="AJR52" s="69"/>
      <c r="AJS52" s="69"/>
      <c r="AJT52" s="69"/>
      <c r="AJU52" s="69"/>
      <c r="AJV52" s="69"/>
      <c r="AJW52" s="69"/>
      <c r="AJX52" s="69"/>
      <c r="AJY52" s="69"/>
      <c r="AJZ52" s="69"/>
      <c r="AKA52" s="69"/>
      <c r="AKB52" s="69"/>
      <c r="AKC52" s="69"/>
      <c r="AKD52" s="69"/>
      <c r="AKE52" s="69"/>
      <c r="AKF52" s="69"/>
      <c r="AKG52" s="69"/>
      <c r="AKH52" s="69"/>
      <c r="AKI52" s="69"/>
      <c r="AKJ52" s="69"/>
      <c r="AKK52" s="69"/>
      <c r="AKL52" s="69"/>
      <c r="AKM52" s="69"/>
      <c r="AKN52" s="69"/>
      <c r="AKO52" s="69"/>
      <c r="AKP52" s="69"/>
      <c r="AKQ52" s="69"/>
      <c r="AKR52" s="69"/>
      <c r="AKS52" s="69"/>
      <c r="AKT52" s="69"/>
      <c r="AKU52" s="69"/>
      <c r="AKV52" s="69"/>
      <c r="AKW52" s="69"/>
      <c r="AKX52" s="69"/>
      <c r="AKY52" s="69"/>
      <c r="AKZ52" s="69"/>
      <c r="ALA52" s="69"/>
      <c r="ALB52" s="69"/>
      <c r="ALC52" s="69"/>
      <c r="ALD52" s="69"/>
      <c r="ALE52" s="69"/>
      <c r="ALF52" s="69"/>
      <c r="ALG52" s="69"/>
      <c r="ALH52" s="69"/>
      <c r="ALI52" s="69"/>
      <c r="ALJ52" s="69"/>
      <c r="ALK52" s="69"/>
      <c r="ALL52" s="69"/>
      <c r="ALM52" s="69"/>
      <c r="ALN52" s="69"/>
      <c r="ALO52" s="69"/>
      <c r="ALP52" s="69"/>
      <c r="ALQ52" s="69"/>
      <c r="ALR52" s="69"/>
      <c r="ALS52" s="69"/>
      <c r="ALT52" s="69"/>
      <c r="ALU52" s="69"/>
      <c r="ALV52" s="69"/>
      <c r="ALW52" s="69"/>
      <c r="ALX52" s="69"/>
      <c r="ALY52" s="69"/>
      <c r="ALZ52" s="69"/>
      <c r="AMA52" s="69"/>
      <c r="AMB52" s="69"/>
      <c r="AMC52" s="69"/>
      <c r="AMD52" s="69"/>
      <c r="AME52" s="69"/>
      <c r="AMF52" s="69"/>
      <c r="AMG52" s="69"/>
      <c r="AMH52" s="69"/>
      <c r="AMI52" s="69"/>
    </row>
    <row r="53" spans="1:1023" ht="60">
      <c r="A53" s="217" t="s">
        <v>1043</v>
      </c>
      <c r="B53" s="91" t="s">
        <v>1137</v>
      </c>
      <c r="C53" s="75" t="s">
        <v>317</v>
      </c>
      <c r="D53" s="72">
        <v>100</v>
      </c>
      <c r="E53" s="35"/>
      <c r="F53" s="212"/>
    </row>
    <row r="54" spans="1:1023" s="189" customFormat="1" ht="19.899999999999999" customHeight="1">
      <c r="A54" s="216" t="s">
        <v>318</v>
      </c>
      <c r="B54" s="393" t="s">
        <v>1041</v>
      </c>
      <c r="C54" s="394"/>
      <c r="D54" s="395"/>
      <c r="E54" s="35"/>
      <c r="F54" s="212"/>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c r="DU54" s="69"/>
      <c r="DV54" s="69"/>
      <c r="DW54" s="69"/>
      <c r="DX54" s="69"/>
      <c r="DY54" s="69"/>
      <c r="DZ54" s="69"/>
      <c r="EA54" s="69"/>
      <c r="EB54" s="69"/>
      <c r="EC54" s="69"/>
      <c r="ED54" s="69"/>
      <c r="EE54" s="69"/>
      <c r="EF54" s="69"/>
      <c r="EG54" s="69"/>
      <c r="EH54" s="69"/>
      <c r="EI54" s="69"/>
      <c r="EJ54" s="69"/>
      <c r="EK54" s="69"/>
      <c r="EL54" s="69"/>
      <c r="EM54" s="69"/>
      <c r="EN54" s="69"/>
      <c r="EO54" s="69"/>
      <c r="EP54" s="69"/>
      <c r="EQ54" s="69"/>
      <c r="ER54" s="69"/>
      <c r="ES54" s="69"/>
      <c r="ET54" s="69"/>
      <c r="EU54" s="69"/>
      <c r="EV54" s="69"/>
      <c r="EW54" s="69"/>
      <c r="EX54" s="69"/>
      <c r="EY54" s="69"/>
      <c r="EZ54" s="69"/>
      <c r="FA54" s="69"/>
      <c r="FB54" s="69"/>
      <c r="FC54" s="69"/>
      <c r="FD54" s="69"/>
      <c r="FE54" s="69"/>
      <c r="FF54" s="69"/>
      <c r="FG54" s="69"/>
      <c r="FH54" s="69"/>
      <c r="FI54" s="69"/>
      <c r="FJ54" s="69"/>
      <c r="FK54" s="69"/>
      <c r="FL54" s="69"/>
      <c r="FM54" s="69"/>
      <c r="FN54" s="69"/>
      <c r="FO54" s="69"/>
      <c r="FP54" s="69"/>
      <c r="FQ54" s="69"/>
      <c r="FR54" s="69"/>
      <c r="FS54" s="69"/>
      <c r="FT54" s="69"/>
      <c r="FU54" s="69"/>
      <c r="FV54" s="69"/>
      <c r="FW54" s="69"/>
      <c r="FX54" s="69"/>
      <c r="FY54" s="69"/>
      <c r="FZ54" s="69"/>
      <c r="GA54" s="69"/>
      <c r="GB54" s="69"/>
      <c r="GC54" s="69"/>
      <c r="GD54" s="69"/>
      <c r="GE54" s="69"/>
      <c r="GF54" s="69"/>
      <c r="GG54" s="69"/>
      <c r="GH54" s="69"/>
      <c r="GI54" s="69"/>
      <c r="GJ54" s="69"/>
      <c r="GK54" s="69"/>
      <c r="GL54" s="69"/>
      <c r="GM54" s="69"/>
      <c r="GN54" s="69"/>
      <c r="GO54" s="69"/>
      <c r="GP54" s="69"/>
      <c r="GQ54" s="69"/>
      <c r="GR54" s="69"/>
      <c r="GS54" s="69"/>
      <c r="GT54" s="69"/>
      <c r="GU54" s="69"/>
      <c r="GV54" s="69"/>
      <c r="GW54" s="69"/>
      <c r="GX54" s="69"/>
      <c r="GY54" s="69"/>
      <c r="GZ54" s="69"/>
      <c r="HA54" s="69"/>
      <c r="HB54" s="69"/>
      <c r="HC54" s="69"/>
      <c r="HD54" s="69"/>
      <c r="HE54" s="69"/>
      <c r="HF54" s="69"/>
      <c r="HG54" s="69"/>
      <c r="HH54" s="69"/>
      <c r="HI54" s="69"/>
      <c r="HJ54" s="69"/>
      <c r="HK54" s="69"/>
      <c r="HL54" s="69"/>
      <c r="HM54" s="69"/>
      <c r="HN54" s="69"/>
      <c r="HO54" s="69"/>
      <c r="HP54" s="69"/>
      <c r="HQ54" s="69"/>
      <c r="HR54" s="69"/>
      <c r="HS54" s="69"/>
      <c r="HT54" s="69"/>
      <c r="HU54" s="69"/>
      <c r="HV54" s="69"/>
      <c r="HW54" s="69"/>
      <c r="HX54" s="69"/>
      <c r="HY54" s="69"/>
      <c r="HZ54" s="69"/>
      <c r="IA54" s="69"/>
      <c r="IB54" s="69"/>
      <c r="IC54" s="69"/>
      <c r="ID54" s="69"/>
      <c r="IE54" s="69"/>
      <c r="IF54" s="69"/>
      <c r="IG54" s="69"/>
      <c r="IH54" s="69"/>
      <c r="II54" s="69"/>
      <c r="IJ54" s="69"/>
      <c r="IK54" s="69"/>
      <c r="IL54" s="69"/>
      <c r="IM54" s="69"/>
      <c r="IN54" s="69"/>
      <c r="IO54" s="69"/>
      <c r="IP54" s="69"/>
      <c r="IQ54" s="69"/>
      <c r="IR54" s="69"/>
      <c r="IS54" s="69"/>
      <c r="IT54" s="69"/>
      <c r="IU54" s="69"/>
      <c r="IV54" s="69"/>
      <c r="IW54" s="69"/>
      <c r="IX54" s="69"/>
      <c r="IY54" s="69"/>
      <c r="IZ54" s="69"/>
      <c r="JA54" s="69"/>
      <c r="JB54" s="69"/>
      <c r="JC54" s="69"/>
      <c r="JD54" s="69"/>
      <c r="JE54" s="69"/>
      <c r="JF54" s="69"/>
      <c r="JG54" s="69"/>
      <c r="JH54" s="69"/>
      <c r="JI54" s="69"/>
      <c r="JJ54" s="69"/>
      <c r="JK54" s="69"/>
      <c r="JL54" s="69"/>
      <c r="JM54" s="69"/>
      <c r="JN54" s="69"/>
      <c r="JO54" s="69"/>
      <c r="JP54" s="69"/>
      <c r="JQ54" s="69"/>
      <c r="JR54" s="69"/>
      <c r="JS54" s="69"/>
      <c r="JT54" s="69"/>
      <c r="JU54" s="69"/>
      <c r="JV54" s="69"/>
      <c r="JW54" s="69"/>
      <c r="JX54" s="69"/>
      <c r="JY54" s="69"/>
      <c r="JZ54" s="69"/>
      <c r="KA54" s="69"/>
      <c r="KB54" s="69"/>
      <c r="KC54" s="69"/>
      <c r="KD54" s="69"/>
      <c r="KE54" s="69"/>
      <c r="KF54" s="69"/>
      <c r="KG54" s="69"/>
      <c r="KH54" s="69"/>
      <c r="KI54" s="69"/>
      <c r="KJ54" s="69"/>
      <c r="KK54" s="69"/>
      <c r="KL54" s="69"/>
      <c r="KM54" s="69"/>
      <c r="KN54" s="69"/>
      <c r="KO54" s="69"/>
      <c r="KP54" s="69"/>
      <c r="KQ54" s="69"/>
      <c r="KR54" s="69"/>
      <c r="KS54" s="69"/>
      <c r="KT54" s="69"/>
      <c r="KU54" s="69"/>
      <c r="KV54" s="69"/>
      <c r="KW54" s="69"/>
      <c r="KX54" s="69"/>
      <c r="KY54" s="69"/>
      <c r="KZ54" s="69"/>
      <c r="LA54" s="69"/>
      <c r="LB54" s="69"/>
      <c r="LC54" s="69"/>
      <c r="LD54" s="69"/>
      <c r="LE54" s="69"/>
      <c r="LF54" s="69"/>
      <c r="LG54" s="69"/>
      <c r="LH54" s="69"/>
      <c r="LI54" s="69"/>
      <c r="LJ54" s="69"/>
      <c r="LK54" s="69"/>
      <c r="LL54" s="69"/>
      <c r="LM54" s="69"/>
      <c r="LN54" s="69"/>
      <c r="LO54" s="69"/>
      <c r="LP54" s="69"/>
      <c r="LQ54" s="69"/>
      <c r="LR54" s="69"/>
      <c r="LS54" s="69"/>
      <c r="LT54" s="69"/>
      <c r="LU54" s="69"/>
      <c r="LV54" s="69"/>
      <c r="LW54" s="69"/>
      <c r="LX54" s="69"/>
      <c r="LY54" s="69"/>
      <c r="LZ54" s="69"/>
      <c r="MA54" s="69"/>
      <c r="MB54" s="69"/>
      <c r="MC54" s="69"/>
      <c r="MD54" s="69"/>
      <c r="ME54" s="69"/>
      <c r="MF54" s="69"/>
      <c r="MG54" s="69"/>
      <c r="MH54" s="69"/>
      <c r="MI54" s="69"/>
      <c r="MJ54" s="69"/>
      <c r="MK54" s="69"/>
      <c r="ML54" s="69"/>
      <c r="MM54" s="69"/>
      <c r="MN54" s="69"/>
      <c r="MO54" s="69"/>
      <c r="MP54" s="69"/>
      <c r="MQ54" s="69"/>
      <c r="MR54" s="69"/>
      <c r="MS54" s="69"/>
      <c r="MT54" s="69"/>
      <c r="MU54" s="69"/>
      <c r="MV54" s="69"/>
      <c r="MW54" s="69"/>
      <c r="MX54" s="69"/>
      <c r="MY54" s="69"/>
      <c r="MZ54" s="69"/>
      <c r="NA54" s="69"/>
      <c r="NB54" s="69"/>
      <c r="NC54" s="69"/>
      <c r="ND54" s="69"/>
      <c r="NE54" s="69"/>
      <c r="NF54" s="69"/>
      <c r="NG54" s="69"/>
      <c r="NH54" s="69"/>
      <c r="NI54" s="69"/>
      <c r="NJ54" s="69"/>
      <c r="NK54" s="69"/>
      <c r="NL54" s="69"/>
      <c r="NM54" s="69"/>
      <c r="NN54" s="69"/>
      <c r="NO54" s="69"/>
      <c r="NP54" s="69"/>
      <c r="NQ54" s="69"/>
      <c r="NR54" s="69"/>
      <c r="NS54" s="69"/>
      <c r="NT54" s="69"/>
      <c r="NU54" s="69"/>
      <c r="NV54" s="69"/>
      <c r="NW54" s="69"/>
      <c r="NX54" s="69"/>
      <c r="NY54" s="69"/>
      <c r="NZ54" s="69"/>
      <c r="OA54" s="69"/>
      <c r="OB54" s="69"/>
      <c r="OC54" s="69"/>
      <c r="OD54" s="69"/>
      <c r="OE54" s="69"/>
      <c r="OF54" s="69"/>
      <c r="OG54" s="69"/>
      <c r="OH54" s="69"/>
      <c r="OI54" s="69"/>
      <c r="OJ54" s="69"/>
      <c r="OK54" s="69"/>
      <c r="OL54" s="69"/>
      <c r="OM54" s="69"/>
      <c r="ON54" s="69"/>
      <c r="OO54" s="69"/>
      <c r="OP54" s="69"/>
      <c r="OQ54" s="69"/>
      <c r="OR54" s="69"/>
      <c r="OS54" s="69"/>
      <c r="OT54" s="69"/>
      <c r="OU54" s="69"/>
      <c r="OV54" s="69"/>
      <c r="OW54" s="69"/>
      <c r="OX54" s="69"/>
      <c r="OY54" s="69"/>
      <c r="OZ54" s="69"/>
      <c r="PA54" s="69"/>
      <c r="PB54" s="69"/>
      <c r="PC54" s="69"/>
      <c r="PD54" s="69"/>
      <c r="PE54" s="69"/>
      <c r="PF54" s="69"/>
      <c r="PG54" s="69"/>
      <c r="PH54" s="69"/>
      <c r="PI54" s="69"/>
      <c r="PJ54" s="69"/>
      <c r="PK54" s="69"/>
      <c r="PL54" s="69"/>
      <c r="PM54" s="69"/>
      <c r="PN54" s="69"/>
      <c r="PO54" s="69"/>
      <c r="PP54" s="69"/>
      <c r="PQ54" s="69"/>
      <c r="PR54" s="69"/>
      <c r="PS54" s="69"/>
      <c r="PT54" s="69"/>
      <c r="PU54" s="69"/>
      <c r="PV54" s="69"/>
      <c r="PW54" s="69"/>
      <c r="PX54" s="69"/>
      <c r="PY54" s="69"/>
      <c r="PZ54" s="69"/>
      <c r="QA54" s="69"/>
      <c r="QB54" s="69"/>
      <c r="QC54" s="69"/>
      <c r="QD54" s="69"/>
      <c r="QE54" s="69"/>
      <c r="QF54" s="69"/>
      <c r="QG54" s="69"/>
      <c r="QH54" s="69"/>
      <c r="QI54" s="69"/>
      <c r="QJ54" s="69"/>
      <c r="QK54" s="69"/>
      <c r="QL54" s="69"/>
      <c r="QM54" s="69"/>
      <c r="QN54" s="69"/>
      <c r="QO54" s="69"/>
      <c r="QP54" s="69"/>
      <c r="QQ54" s="69"/>
      <c r="QR54" s="69"/>
      <c r="QS54" s="69"/>
      <c r="QT54" s="69"/>
      <c r="QU54" s="69"/>
      <c r="QV54" s="69"/>
      <c r="QW54" s="69"/>
      <c r="QX54" s="69"/>
      <c r="QY54" s="69"/>
      <c r="QZ54" s="69"/>
      <c r="RA54" s="69"/>
      <c r="RB54" s="69"/>
      <c r="RC54" s="69"/>
      <c r="RD54" s="69"/>
      <c r="RE54" s="69"/>
      <c r="RF54" s="69"/>
      <c r="RG54" s="69"/>
      <c r="RH54" s="69"/>
      <c r="RI54" s="69"/>
      <c r="RJ54" s="69"/>
      <c r="RK54" s="69"/>
      <c r="RL54" s="69"/>
      <c r="RM54" s="69"/>
      <c r="RN54" s="69"/>
      <c r="RO54" s="69"/>
      <c r="RP54" s="69"/>
      <c r="RQ54" s="69"/>
      <c r="RR54" s="69"/>
      <c r="RS54" s="69"/>
      <c r="RT54" s="69"/>
      <c r="RU54" s="69"/>
      <c r="RV54" s="69"/>
      <c r="RW54" s="69"/>
      <c r="RX54" s="69"/>
      <c r="RY54" s="69"/>
      <c r="RZ54" s="69"/>
      <c r="SA54" s="69"/>
      <c r="SB54" s="69"/>
      <c r="SC54" s="69"/>
      <c r="SD54" s="69"/>
      <c r="SE54" s="69"/>
      <c r="SF54" s="69"/>
      <c r="SG54" s="69"/>
      <c r="SH54" s="69"/>
      <c r="SI54" s="69"/>
      <c r="SJ54" s="69"/>
      <c r="SK54" s="69"/>
      <c r="SL54" s="69"/>
      <c r="SM54" s="69"/>
      <c r="SN54" s="69"/>
      <c r="SO54" s="69"/>
      <c r="SP54" s="69"/>
      <c r="SQ54" s="69"/>
      <c r="SR54" s="69"/>
      <c r="SS54" s="69"/>
      <c r="ST54" s="69"/>
      <c r="SU54" s="69"/>
      <c r="SV54" s="69"/>
      <c r="SW54" s="69"/>
      <c r="SX54" s="69"/>
      <c r="SY54" s="69"/>
      <c r="SZ54" s="69"/>
      <c r="TA54" s="69"/>
      <c r="TB54" s="69"/>
      <c r="TC54" s="69"/>
      <c r="TD54" s="69"/>
      <c r="TE54" s="69"/>
      <c r="TF54" s="69"/>
      <c r="TG54" s="69"/>
      <c r="TH54" s="69"/>
      <c r="TI54" s="69"/>
      <c r="TJ54" s="69"/>
      <c r="TK54" s="69"/>
      <c r="TL54" s="69"/>
      <c r="TM54" s="69"/>
      <c r="TN54" s="69"/>
      <c r="TO54" s="69"/>
      <c r="TP54" s="69"/>
      <c r="TQ54" s="69"/>
      <c r="TR54" s="69"/>
      <c r="TS54" s="69"/>
      <c r="TT54" s="69"/>
      <c r="TU54" s="69"/>
      <c r="TV54" s="69"/>
      <c r="TW54" s="69"/>
      <c r="TX54" s="69"/>
      <c r="TY54" s="69"/>
      <c r="TZ54" s="69"/>
      <c r="UA54" s="69"/>
      <c r="UB54" s="69"/>
      <c r="UC54" s="69"/>
      <c r="UD54" s="69"/>
      <c r="UE54" s="69"/>
      <c r="UF54" s="69"/>
      <c r="UG54" s="69"/>
      <c r="UH54" s="69"/>
      <c r="UI54" s="69"/>
      <c r="UJ54" s="69"/>
      <c r="UK54" s="69"/>
      <c r="UL54" s="69"/>
      <c r="UM54" s="69"/>
      <c r="UN54" s="69"/>
      <c r="UO54" s="69"/>
      <c r="UP54" s="69"/>
      <c r="UQ54" s="69"/>
      <c r="UR54" s="69"/>
      <c r="US54" s="69"/>
      <c r="UT54" s="69"/>
      <c r="UU54" s="69"/>
      <c r="UV54" s="69"/>
      <c r="UW54" s="69"/>
      <c r="UX54" s="69"/>
      <c r="UY54" s="69"/>
      <c r="UZ54" s="69"/>
      <c r="VA54" s="69"/>
      <c r="VB54" s="69"/>
      <c r="VC54" s="69"/>
      <c r="VD54" s="69"/>
      <c r="VE54" s="69"/>
      <c r="VF54" s="69"/>
      <c r="VG54" s="69"/>
      <c r="VH54" s="69"/>
      <c r="VI54" s="69"/>
      <c r="VJ54" s="69"/>
      <c r="VK54" s="69"/>
      <c r="VL54" s="69"/>
      <c r="VM54" s="69"/>
      <c r="VN54" s="69"/>
      <c r="VO54" s="69"/>
      <c r="VP54" s="69"/>
      <c r="VQ54" s="69"/>
      <c r="VR54" s="69"/>
      <c r="VS54" s="69"/>
      <c r="VT54" s="69"/>
      <c r="VU54" s="69"/>
      <c r="VV54" s="69"/>
      <c r="VW54" s="69"/>
      <c r="VX54" s="69"/>
      <c r="VY54" s="69"/>
      <c r="VZ54" s="69"/>
      <c r="WA54" s="69"/>
      <c r="WB54" s="69"/>
      <c r="WC54" s="69"/>
      <c r="WD54" s="69"/>
      <c r="WE54" s="69"/>
      <c r="WF54" s="69"/>
      <c r="WG54" s="69"/>
      <c r="WH54" s="69"/>
      <c r="WI54" s="69"/>
      <c r="WJ54" s="69"/>
      <c r="WK54" s="69"/>
      <c r="WL54" s="69"/>
      <c r="WM54" s="69"/>
      <c r="WN54" s="69"/>
      <c r="WO54" s="69"/>
      <c r="WP54" s="69"/>
      <c r="WQ54" s="69"/>
      <c r="WR54" s="69"/>
      <c r="WS54" s="69"/>
      <c r="WT54" s="69"/>
      <c r="WU54" s="69"/>
      <c r="WV54" s="69"/>
      <c r="WW54" s="69"/>
      <c r="WX54" s="69"/>
      <c r="WY54" s="69"/>
      <c r="WZ54" s="69"/>
      <c r="XA54" s="69"/>
      <c r="XB54" s="69"/>
      <c r="XC54" s="69"/>
      <c r="XD54" s="69"/>
      <c r="XE54" s="69"/>
      <c r="XF54" s="69"/>
      <c r="XG54" s="69"/>
      <c r="XH54" s="69"/>
      <c r="XI54" s="69"/>
      <c r="XJ54" s="69"/>
      <c r="XK54" s="69"/>
      <c r="XL54" s="69"/>
      <c r="XM54" s="69"/>
      <c r="XN54" s="69"/>
      <c r="XO54" s="69"/>
      <c r="XP54" s="69"/>
      <c r="XQ54" s="69"/>
      <c r="XR54" s="69"/>
      <c r="XS54" s="69"/>
      <c r="XT54" s="69"/>
      <c r="XU54" s="69"/>
      <c r="XV54" s="69"/>
      <c r="XW54" s="69"/>
      <c r="XX54" s="69"/>
      <c r="XY54" s="69"/>
      <c r="XZ54" s="69"/>
      <c r="YA54" s="69"/>
      <c r="YB54" s="69"/>
      <c r="YC54" s="69"/>
      <c r="YD54" s="69"/>
      <c r="YE54" s="69"/>
      <c r="YF54" s="69"/>
      <c r="YG54" s="69"/>
      <c r="YH54" s="69"/>
      <c r="YI54" s="69"/>
      <c r="YJ54" s="69"/>
      <c r="YK54" s="69"/>
      <c r="YL54" s="69"/>
      <c r="YM54" s="69"/>
      <c r="YN54" s="69"/>
      <c r="YO54" s="69"/>
      <c r="YP54" s="69"/>
      <c r="YQ54" s="69"/>
      <c r="YR54" s="69"/>
      <c r="YS54" s="69"/>
      <c r="YT54" s="69"/>
      <c r="YU54" s="69"/>
      <c r="YV54" s="69"/>
      <c r="YW54" s="69"/>
      <c r="YX54" s="69"/>
      <c r="YY54" s="69"/>
      <c r="YZ54" s="69"/>
      <c r="ZA54" s="69"/>
      <c r="ZB54" s="69"/>
      <c r="ZC54" s="69"/>
      <c r="ZD54" s="69"/>
      <c r="ZE54" s="69"/>
      <c r="ZF54" s="69"/>
      <c r="ZG54" s="69"/>
      <c r="ZH54" s="69"/>
      <c r="ZI54" s="69"/>
      <c r="ZJ54" s="69"/>
      <c r="ZK54" s="69"/>
      <c r="ZL54" s="69"/>
      <c r="ZM54" s="69"/>
      <c r="ZN54" s="69"/>
      <c r="ZO54" s="69"/>
      <c r="ZP54" s="69"/>
      <c r="ZQ54" s="69"/>
      <c r="ZR54" s="69"/>
      <c r="ZS54" s="69"/>
      <c r="ZT54" s="69"/>
      <c r="ZU54" s="69"/>
      <c r="ZV54" s="69"/>
      <c r="ZW54" s="69"/>
      <c r="ZX54" s="69"/>
      <c r="ZY54" s="69"/>
      <c r="ZZ54" s="69"/>
      <c r="AAA54" s="69"/>
      <c r="AAB54" s="69"/>
      <c r="AAC54" s="69"/>
      <c r="AAD54" s="69"/>
      <c r="AAE54" s="69"/>
      <c r="AAF54" s="69"/>
      <c r="AAG54" s="69"/>
      <c r="AAH54" s="69"/>
      <c r="AAI54" s="69"/>
      <c r="AAJ54" s="69"/>
      <c r="AAK54" s="69"/>
      <c r="AAL54" s="69"/>
      <c r="AAM54" s="69"/>
      <c r="AAN54" s="69"/>
      <c r="AAO54" s="69"/>
      <c r="AAP54" s="69"/>
      <c r="AAQ54" s="69"/>
      <c r="AAR54" s="69"/>
      <c r="AAS54" s="69"/>
      <c r="AAT54" s="69"/>
      <c r="AAU54" s="69"/>
      <c r="AAV54" s="69"/>
      <c r="AAW54" s="69"/>
      <c r="AAX54" s="69"/>
      <c r="AAY54" s="69"/>
      <c r="AAZ54" s="69"/>
      <c r="ABA54" s="69"/>
      <c r="ABB54" s="69"/>
      <c r="ABC54" s="69"/>
      <c r="ABD54" s="69"/>
      <c r="ABE54" s="69"/>
      <c r="ABF54" s="69"/>
      <c r="ABG54" s="69"/>
      <c r="ABH54" s="69"/>
      <c r="ABI54" s="69"/>
      <c r="ABJ54" s="69"/>
      <c r="ABK54" s="69"/>
      <c r="ABL54" s="69"/>
      <c r="ABM54" s="69"/>
      <c r="ABN54" s="69"/>
      <c r="ABO54" s="69"/>
      <c r="ABP54" s="69"/>
      <c r="ABQ54" s="69"/>
      <c r="ABR54" s="69"/>
      <c r="ABS54" s="69"/>
      <c r="ABT54" s="69"/>
      <c r="ABU54" s="69"/>
      <c r="ABV54" s="69"/>
      <c r="ABW54" s="69"/>
      <c r="ABX54" s="69"/>
      <c r="ABY54" s="69"/>
      <c r="ABZ54" s="69"/>
      <c r="ACA54" s="69"/>
      <c r="ACB54" s="69"/>
      <c r="ACC54" s="69"/>
      <c r="ACD54" s="69"/>
      <c r="ACE54" s="69"/>
      <c r="ACF54" s="69"/>
      <c r="ACG54" s="69"/>
      <c r="ACH54" s="69"/>
      <c r="ACI54" s="69"/>
      <c r="ACJ54" s="69"/>
      <c r="ACK54" s="69"/>
      <c r="ACL54" s="69"/>
      <c r="ACM54" s="69"/>
      <c r="ACN54" s="69"/>
      <c r="ACO54" s="69"/>
      <c r="ACP54" s="69"/>
      <c r="ACQ54" s="69"/>
      <c r="ACR54" s="69"/>
      <c r="ACS54" s="69"/>
      <c r="ACT54" s="69"/>
      <c r="ACU54" s="69"/>
      <c r="ACV54" s="69"/>
      <c r="ACW54" s="69"/>
      <c r="ACX54" s="69"/>
      <c r="ACY54" s="69"/>
      <c r="ACZ54" s="69"/>
      <c r="ADA54" s="69"/>
      <c r="ADB54" s="69"/>
      <c r="ADC54" s="69"/>
      <c r="ADD54" s="69"/>
      <c r="ADE54" s="69"/>
      <c r="ADF54" s="69"/>
      <c r="ADG54" s="69"/>
      <c r="ADH54" s="69"/>
      <c r="ADI54" s="69"/>
      <c r="ADJ54" s="69"/>
      <c r="ADK54" s="69"/>
      <c r="ADL54" s="69"/>
      <c r="ADM54" s="69"/>
      <c r="ADN54" s="69"/>
      <c r="ADO54" s="69"/>
      <c r="ADP54" s="69"/>
      <c r="ADQ54" s="69"/>
      <c r="ADR54" s="69"/>
      <c r="ADS54" s="69"/>
      <c r="ADT54" s="69"/>
      <c r="ADU54" s="69"/>
      <c r="ADV54" s="69"/>
      <c r="ADW54" s="69"/>
      <c r="ADX54" s="69"/>
      <c r="ADY54" s="69"/>
      <c r="ADZ54" s="69"/>
      <c r="AEA54" s="69"/>
      <c r="AEB54" s="69"/>
      <c r="AEC54" s="69"/>
      <c r="AED54" s="69"/>
      <c r="AEE54" s="69"/>
      <c r="AEF54" s="69"/>
      <c r="AEG54" s="69"/>
      <c r="AEH54" s="69"/>
      <c r="AEI54" s="69"/>
      <c r="AEJ54" s="69"/>
      <c r="AEK54" s="69"/>
      <c r="AEL54" s="69"/>
      <c r="AEM54" s="69"/>
      <c r="AEN54" s="69"/>
      <c r="AEO54" s="69"/>
      <c r="AEP54" s="69"/>
      <c r="AEQ54" s="69"/>
      <c r="AER54" s="69"/>
      <c r="AES54" s="69"/>
      <c r="AET54" s="69"/>
      <c r="AEU54" s="69"/>
      <c r="AEV54" s="69"/>
      <c r="AEW54" s="69"/>
      <c r="AEX54" s="69"/>
      <c r="AEY54" s="69"/>
      <c r="AEZ54" s="69"/>
      <c r="AFA54" s="69"/>
      <c r="AFB54" s="69"/>
      <c r="AFC54" s="69"/>
      <c r="AFD54" s="69"/>
      <c r="AFE54" s="69"/>
      <c r="AFF54" s="69"/>
      <c r="AFG54" s="69"/>
      <c r="AFH54" s="69"/>
      <c r="AFI54" s="69"/>
      <c r="AFJ54" s="69"/>
      <c r="AFK54" s="69"/>
      <c r="AFL54" s="69"/>
      <c r="AFM54" s="69"/>
      <c r="AFN54" s="69"/>
      <c r="AFO54" s="69"/>
      <c r="AFP54" s="69"/>
      <c r="AFQ54" s="69"/>
      <c r="AFR54" s="69"/>
      <c r="AFS54" s="69"/>
      <c r="AFT54" s="69"/>
      <c r="AFU54" s="69"/>
      <c r="AFV54" s="69"/>
      <c r="AFW54" s="69"/>
      <c r="AFX54" s="69"/>
      <c r="AFY54" s="69"/>
      <c r="AFZ54" s="69"/>
      <c r="AGA54" s="69"/>
      <c r="AGB54" s="69"/>
      <c r="AGC54" s="69"/>
      <c r="AGD54" s="69"/>
      <c r="AGE54" s="69"/>
      <c r="AGF54" s="69"/>
      <c r="AGG54" s="69"/>
      <c r="AGH54" s="69"/>
      <c r="AGI54" s="69"/>
      <c r="AGJ54" s="69"/>
      <c r="AGK54" s="69"/>
      <c r="AGL54" s="69"/>
      <c r="AGM54" s="69"/>
      <c r="AGN54" s="69"/>
      <c r="AGO54" s="69"/>
      <c r="AGP54" s="69"/>
      <c r="AGQ54" s="69"/>
      <c r="AGR54" s="69"/>
      <c r="AGS54" s="69"/>
      <c r="AGT54" s="69"/>
      <c r="AGU54" s="69"/>
      <c r="AGV54" s="69"/>
      <c r="AGW54" s="69"/>
      <c r="AGX54" s="69"/>
      <c r="AGY54" s="69"/>
      <c r="AGZ54" s="69"/>
      <c r="AHA54" s="69"/>
      <c r="AHB54" s="69"/>
      <c r="AHC54" s="69"/>
      <c r="AHD54" s="69"/>
      <c r="AHE54" s="69"/>
      <c r="AHF54" s="69"/>
      <c r="AHG54" s="69"/>
      <c r="AHH54" s="69"/>
      <c r="AHI54" s="69"/>
      <c r="AHJ54" s="69"/>
      <c r="AHK54" s="69"/>
      <c r="AHL54" s="69"/>
      <c r="AHM54" s="69"/>
      <c r="AHN54" s="69"/>
      <c r="AHO54" s="69"/>
      <c r="AHP54" s="69"/>
      <c r="AHQ54" s="69"/>
      <c r="AHR54" s="69"/>
      <c r="AHS54" s="69"/>
      <c r="AHT54" s="69"/>
      <c r="AHU54" s="69"/>
      <c r="AHV54" s="69"/>
      <c r="AHW54" s="69"/>
      <c r="AHX54" s="69"/>
      <c r="AHY54" s="69"/>
      <c r="AHZ54" s="69"/>
      <c r="AIA54" s="69"/>
      <c r="AIB54" s="69"/>
      <c r="AIC54" s="69"/>
      <c r="AID54" s="69"/>
      <c r="AIE54" s="69"/>
      <c r="AIF54" s="69"/>
      <c r="AIG54" s="69"/>
      <c r="AIH54" s="69"/>
      <c r="AII54" s="69"/>
      <c r="AIJ54" s="69"/>
      <c r="AIK54" s="69"/>
      <c r="AIL54" s="69"/>
      <c r="AIM54" s="69"/>
      <c r="AIN54" s="69"/>
      <c r="AIO54" s="69"/>
      <c r="AIP54" s="69"/>
      <c r="AIQ54" s="69"/>
      <c r="AIR54" s="69"/>
      <c r="AIS54" s="69"/>
      <c r="AIT54" s="69"/>
      <c r="AIU54" s="69"/>
      <c r="AIV54" s="69"/>
      <c r="AIW54" s="69"/>
      <c r="AIX54" s="69"/>
      <c r="AIY54" s="69"/>
      <c r="AIZ54" s="69"/>
      <c r="AJA54" s="69"/>
      <c r="AJB54" s="69"/>
      <c r="AJC54" s="69"/>
      <c r="AJD54" s="69"/>
      <c r="AJE54" s="69"/>
      <c r="AJF54" s="69"/>
      <c r="AJG54" s="69"/>
      <c r="AJH54" s="69"/>
      <c r="AJI54" s="69"/>
      <c r="AJJ54" s="69"/>
      <c r="AJK54" s="69"/>
      <c r="AJL54" s="69"/>
      <c r="AJM54" s="69"/>
      <c r="AJN54" s="69"/>
      <c r="AJO54" s="69"/>
      <c r="AJP54" s="69"/>
      <c r="AJQ54" s="69"/>
      <c r="AJR54" s="69"/>
      <c r="AJS54" s="69"/>
      <c r="AJT54" s="69"/>
      <c r="AJU54" s="69"/>
      <c r="AJV54" s="69"/>
      <c r="AJW54" s="69"/>
      <c r="AJX54" s="69"/>
      <c r="AJY54" s="69"/>
      <c r="AJZ54" s="69"/>
      <c r="AKA54" s="69"/>
      <c r="AKB54" s="69"/>
      <c r="AKC54" s="69"/>
      <c r="AKD54" s="69"/>
      <c r="AKE54" s="69"/>
      <c r="AKF54" s="69"/>
      <c r="AKG54" s="69"/>
      <c r="AKH54" s="69"/>
      <c r="AKI54" s="69"/>
      <c r="AKJ54" s="69"/>
      <c r="AKK54" s="69"/>
      <c r="AKL54" s="69"/>
      <c r="AKM54" s="69"/>
      <c r="AKN54" s="69"/>
      <c r="AKO54" s="69"/>
      <c r="AKP54" s="69"/>
      <c r="AKQ54" s="69"/>
      <c r="AKR54" s="69"/>
      <c r="AKS54" s="69"/>
      <c r="AKT54" s="69"/>
      <c r="AKU54" s="69"/>
      <c r="AKV54" s="69"/>
      <c r="AKW54" s="69"/>
      <c r="AKX54" s="69"/>
      <c r="AKY54" s="69"/>
      <c r="AKZ54" s="69"/>
      <c r="ALA54" s="69"/>
      <c r="ALB54" s="69"/>
      <c r="ALC54" s="69"/>
      <c r="ALD54" s="69"/>
      <c r="ALE54" s="69"/>
      <c r="ALF54" s="69"/>
      <c r="ALG54" s="69"/>
      <c r="ALH54" s="69"/>
      <c r="ALI54" s="69"/>
      <c r="ALJ54" s="69"/>
      <c r="ALK54" s="69"/>
      <c r="ALL54" s="69"/>
      <c r="ALM54" s="69"/>
      <c r="ALN54" s="69"/>
      <c r="ALO54" s="69"/>
      <c r="ALP54" s="69"/>
      <c r="ALQ54" s="69"/>
      <c r="ALR54" s="69"/>
      <c r="ALS54" s="69"/>
      <c r="ALT54" s="69"/>
      <c r="ALU54" s="69"/>
      <c r="ALV54" s="69"/>
      <c r="ALW54" s="69"/>
      <c r="ALX54" s="69"/>
      <c r="ALY54" s="69"/>
      <c r="ALZ54" s="69"/>
      <c r="AMA54" s="69"/>
      <c r="AMB54" s="69"/>
      <c r="AMC54" s="69"/>
      <c r="AMD54" s="69"/>
      <c r="AME54" s="69"/>
      <c r="AMF54" s="69"/>
      <c r="AMG54" s="69"/>
      <c r="AMH54" s="69"/>
      <c r="AMI54" s="69"/>
    </row>
    <row r="55" spans="1:1023" ht="45">
      <c r="A55" s="217" t="s">
        <v>1044</v>
      </c>
      <c r="B55" s="91" t="s">
        <v>1042</v>
      </c>
      <c r="C55" s="75" t="s">
        <v>317</v>
      </c>
      <c r="D55" s="72">
        <v>10</v>
      </c>
      <c r="E55" s="35"/>
      <c r="F55" s="212"/>
    </row>
    <row r="56" spans="1:1023">
      <c r="A56" s="217"/>
      <c r="B56" s="91"/>
      <c r="C56" s="75"/>
      <c r="D56" s="72"/>
      <c r="E56" s="35"/>
      <c r="F56" s="212"/>
    </row>
    <row r="57" spans="1:1023" ht="19.899999999999999" customHeight="1">
      <c r="A57" s="217" t="s">
        <v>316</v>
      </c>
      <c r="B57" s="393" t="s">
        <v>1045</v>
      </c>
      <c r="C57" s="75"/>
      <c r="D57" s="72"/>
      <c r="E57" s="35"/>
      <c r="F57" s="212"/>
    </row>
    <row r="58" spans="1:1023" ht="45">
      <c r="A58" s="217"/>
      <c r="B58" s="91" t="s">
        <v>1046</v>
      </c>
      <c r="C58" s="75"/>
      <c r="D58" s="72"/>
      <c r="E58" s="35"/>
      <c r="F58" s="212"/>
    </row>
    <row r="59" spans="1:1023" ht="19.899999999999999" customHeight="1">
      <c r="A59" s="217" t="s">
        <v>1043</v>
      </c>
      <c r="B59" s="91" t="s">
        <v>319</v>
      </c>
      <c r="C59" s="75" t="s">
        <v>320</v>
      </c>
      <c r="D59" s="72">
        <v>50</v>
      </c>
      <c r="E59" s="35"/>
      <c r="F59" s="212"/>
    </row>
    <row r="60" spans="1:1023" ht="19.899999999999999" customHeight="1">
      <c r="A60" s="217" t="s">
        <v>1047</v>
      </c>
      <c r="B60" s="91" t="s">
        <v>321</v>
      </c>
      <c r="C60" s="75" t="s">
        <v>320</v>
      </c>
      <c r="D60" s="72">
        <v>10</v>
      </c>
      <c r="E60" s="35"/>
      <c r="F60" s="212"/>
    </row>
    <row r="61" spans="1:1023" ht="19.899999999999999" customHeight="1">
      <c r="A61" s="217" t="s">
        <v>1048</v>
      </c>
      <c r="B61" s="91" t="s">
        <v>322</v>
      </c>
      <c r="C61" s="75" t="s">
        <v>320</v>
      </c>
      <c r="D61" s="72">
        <f>1111*100*80%</f>
        <v>88880</v>
      </c>
      <c r="E61" s="35"/>
      <c r="F61" s="421"/>
    </row>
    <row r="62" spans="1:1023" ht="19.899999999999999" customHeight="1">
      <c r="A62" s="217" t="s">
        <v>1049</v>
      </c>
      <c r="B62" s="91" t="s">
        <v>323</v>
      </c>
      <c r="C62" s="75" t="s">
        <v>320</v>
      </c>
      <c r="D62" s="72">
        <f>1111*100*0.2</f>
        <v>22220</v>
      </c>
      <c r="E62" s="35"/>
      <c r="F62" s="212"/>
    </row>
    <row r="63" spans="1:1023" ht="19.899999999999999" customHeight="1">
      <c r="A63" s="217" t="s">
        <v>1050</v>
      </c>
      <c r="B63" s="91" t="s">
        <v>324</v>
      </c>
      <c r="C63" s="75" t="s">
        <v>320</v>
      </c>
      <c r="D63" s="72">
        <v>75</v>
      </c>
      <c r="E63" s="35"/>
      <c r="F63" s="212"/>
    </row>
    <row r="64" spans="1:1023" ht="19.899999999999999" customHeight="1">
      <c r="A64" s="217"/>
      <c r="B64" s="91"/>
      <c r="C64" s="75"/>
      <c r="D64" s="90"/>
      <c r="E64" s="35"/>
      <c r="F64" s="212"/>
    </row>
    <row r="65" spans="1:1023" ht="19.899999999999999" customHeight="1">
      <c r="A65" s="218">
        <v>2.4</v>
      </c>
      <c r="B65" s="73" t="s">
        <v>325</v>
      </c>
      <c r="C65" s="98"/>
      <c r="D65" s="98"/>
      <c r="E65" s="35"/>
      <c r="F65" s="212"/>
    </row>
    <row r="66" spans="1:1023" ht="19.899999999999999" customHeight="1">
      <c r="A66" s="219" t="s">
        <v>326</v>
      </c>
      <c r="B66" s="73" t="s">
        <v>327</v>
      </c>
      <c r="C66" s="98"/>
      <c r="D66" s="98"/>
      <c r="E66" s="35"/>
      <c r="F66" s="212"/>
    </row>
    <row r="67" spans="1:1023" ht="19.899999999999999" customHeight="1">
      <c r="A67" s="220" t="s">
        <v>328</v>
      </c>
      <c r="B67" s="74" t="s">
        <v>329</v>
      </c>
      <c r="C67" s="75" t="s">
        <v>330</v>
      </c>
      <c r="D67" s="98">
        <v>4513.0159999999996</v>
      </c>
      <c r="E67" s="76"/>
      <c r="F67" s="221"/>
    </row>
    <row r="68" spans="1:1023" ht="30">
      <c r="A68" s="222" t="s">
        <v>331</v>
      </c>
      <c r="B68" s="73" t="s">
        <v>332</v>
      </c>
      <c r="C68" s="98"/>
      <c r="D68" s="98"/>
      <c r="E68" s="35"/>
      <c r="F68" s="212"/>
    </row>
    <row r="69" spans="1:1023" ht="19.899999999999999" customHeight="1">
      <c r="A69" s="217" t="s">
        <v>333</v>
      </c>
      <c r="B69" s="74" t="s">
        <v>334</v>
      </c>
      <c r="C69" s="77" t="s">
        <v>335</v>
      </c>
      <c r="D69" s="78">
        <v>7200</v>
      </c>
      <c r="E69" s="35"/>
      <c r="F69" s="212"/>
    </row>
    <row r="70" spans="1:1023" ht="19.899999999999999" customHeight="1">
      <c r="A70" s="217" t="s">
        <v>336</v>
      </c>
      <c r="B70" s="74" t="s">
        <v>337</v>
      </c>
      <c r="C70" s="75" t="s">
        <v>330</v>
      </c>
      <c r="D70" s="98">
        <v>2577.9695276100001</v>
      </c>
      <c r="E70" s="35"/>
      <c r="F70" s="212"/>
    </row>
    <row r="71" spans="1:1023" ht="19.899999999999999" customHeight="1">
      <c r="A71" s="217" t="s">
        <v>338</v>
      </c>
      <c r="B71" s="74" t="s">
        <v>339</v>
      </c>
      <c r="C71" s="75" t="s">
        <v>330</v>
      </c>
      <c r="D71" s="78">
        <v>9575.1785999999993</v>
      </c>
      <c r="E71" s="35"/>
      <c r="F71" s="212"/>
    </row>
    <row r="72" spans="1:1023" ht="19.899999999999999" customHeight="1">
      <c r="A72" s="217" t="s">
        <v>340</v>
      </c>
      <c r="B72" s="74" t="s">
        <v>341</v>
      </c>
      <c r="C72" s="75" t="s">
        <v>330</v>
      </c>
      <c r="D72" s="78">
        <v>16411.8561204</v>
      </c>
      <c r="E72" s="35"/>
      <c r="F72" s="212"/>
    </row>
    <row r="73" spans="1:1023" ht="19.899999999999999" customHeight="1">
      <c r="A73" s="217" t="s">
        <v>342</v>
      </c>
      <c r="B73" s="74" t="s">
        <v>927</v>
      </c>
      <c r="C73" s="75" t="s">
        <v>330</v>
      </c>
      <c r="D73" s="78">
        <v>1850</v>
      </c>
      <c r="E73" s="68"/>
      <c r="F73" s="212"/>
    </row>
    <row r="74" spans="1:1023" ht="19.899999999999999" customHeight="1">
      <c r="A74" s="217" t="s">
        <v>343</v>
      </c>
      <c r="B74" s="74" t="s">
        <v>344</v>
      </c>
      <c r="C74" s="79" t="s">
        <v>345</v>
      </c>
      <c r="D74" s="98">
        <v>550</v>
      </c>
      <c r="E74" s="35"/>
      <c r="F74" s="212"/>
    </row>
    <row r="75" spans="1:1023" ht="19.899999999999999" customHeight="1">
      <c r="A75" s="217" t="s">
        <v>346</v>
      </c>
      <c r="B75" s="74" t="s">
        <v>347</v>
      </c>
      <c r="C75" s="79" t="s">
        <v>345</v>
      </c>
      <c r="D75" s="98">
        <v>655</v>
      </c>
      <c r="E75" s="68"/>
      <c r="F75" s="212"/>
    </row>
    <row r="76" spans="1:1023" s="238" customFormat="1" ht="102.75">
      <c r="A76" s="239" t="s">
        <v>957</v>
      </c>
      <c r="B76" s="232" t="s">
        <v>956</v>
      </c>
      <c r="C76" s="233" t="s">
        <v>508</v>
      </c>
      <c r="D76" s="234">
        <v>1130</v>
      </c>
      <c r="E76" s="235"/>
      <c r="F76" s="236"/>
      <c r="G76" s="237"/>
      <c r="H76" s="237"/>
      <c r="I76" s="237"/>
      <c r="J76" s="237"/>
      <c r="K76" s="237"/>
      <c r="L76" s="237"/>
      <c r="M76" s="237"/>
      <c r="N76" s="237"/>
      <c r="O76" s="237"/>
      <c r="P76" s="237"/>
      <c r="Q76" s="237"/>
      <c r="R76" s="237"/>
      <c r="S76" s="237"/>
      <c r="T76" s="237"/>
      <c r="U76" s="237"/>
      <c r="V76" s="237"/>
      <c r="W76" s="237"/>
      <c r="X76" s="237"/>
      <c r="Y76" s="237"/>
      <c r="Z76" s="237"/>
      <c r="AA76" s="237"/>
      <c r="AB76" s="237"/>
      <c r="AC76" s="237"/>
      <c r="AD76" s="237"/>
      <c r="AE76" s="237"/>
      <c r="AF76" s="237"/>
      <c r="AG76" s="237"/>
      <c r="AH76" s="237"/>
      <c r="AI76" s="237"/>
      <c r="AJ76" s="237"/>
      <c r="AK76" s="237"/>
      <c r="AL76" s="237"/>
      <c r="AM76" s="237"/>
      <c r="AN76" s="237"/>
      <c r="AO76" s="237"/>
      <c r="AP76" s="237"/>
      <c r="AQ76" s="237"/>
      <c r="AR76" s="237"/>
      <c r="AS76" s="237"/>
      <c r="AT76" s="237"/>
      <c r="AU76" s="237"/>
      <c r="AV76" s="237"/>
      <c r="AW76" s="237"/>
      <c r="AX76" s="237"/>
      <c r="AY76" s="237"/>
      <c r="AZ76" s="237"/>
      <c r="BA76" s="237"/>
      <c r="BB76" s="237"/>
      <c r="BC76" s="237"/>
      <c r="BD76" s="237"/>
      <c r="BE76" s="237"/>
      <c r="BF76" s="237"/>
      <c r="BG76" s="237"/>
      <c r="BH76" s="237"/>
      <c r="BI76" s="237"/>
      <c r="BJ76" s="237"/>
      <c r="BK76" s="237"/>
      <c r="BL76" s="237"/>
      <c r="BM76" s="237"/>
      <c r="BN76" s="237"/>
      <c r="BO76" s="237"/>
      <c r="BP76" s="237"/>
      <c r="BQ76" s="237"/>
      <c r="BR76" s="237"/>
      <c r="BS76" s="237"/>
      <c r="BT76" s="237"/>
      <c r="BU76" s="237"/>
      <c r="BV76" s="237"/>
      <c r="BW76" s="237"/>
      <c r="BX76" s="237"/>
      <c r="BY76" s="237"/>
      <c r="BZ76" s="237"/>
      <c r="CA76" s="237"/>
      <c r="CB76" s="237"/>
      <c r="CC76" s="237"/>
      <c r="CD76" s="237"/>
      <c r="CE76" s="237"/>
      <c r="CF76" s="237"/>
      <c r="CG76" s="237"/>
      <c r="CH76" s="237"/>
      <c r="CI76" s="237"/>
      <c r="CJ76" s="237"/>
      <c r="CK76" s="237"/>
      <c r="CL76" s="237"/>
      <c r="CM76" s="237"/>
      <c r="CN76" s="237"/>
      <c r="CO76" s="237"/>
      <c r="CP76" s="237"/>
      <c r="CQ76" s="237"/>
      <c r="CR76" s="237"/>
      <c r="CS76" s="237"/>
      <c r="CT76" s="237"/>
      <c r="CU76" s="237"/>
      <c r="CV76" s="237"/>
      <c r="CW76" s="237"/>
      <c r="CX76" s="237"/>
      <c r="CY76" s="237"/>
      <c r="CZ76" s="237"/>
      <c r="DA76" s="237"/>
      <c r="DB76" s="237"/>
      <c r="DC76" s="237"/>
      <c r="DD76" s="237"/>
      <c r="DE76" s="237"/>
      <c r="DF76" s="237"/>
      <c r="DG76" s="237"/>
      <c r="DH76" s="237"/>
      <c r="DI76" s="237"/>
      <c r="DJ76" s="237"/>
      <c r="DK76" s="237"/>
      <c r="DL76" s="237"/>
      <c r="DM76" s="237"/>
      <c r="DN76" s="237"/>
      <c r="DO76" s="237"/>
      <c r="DP76" s="237"/>
      <c r="DQ76" s="237"/>
      <c r="DR76" s="237"/>
      <c r="DS76" s="237"/>
      <c r="DT76" s="237"/>
      <c r="DU76" s="237"/>
      <c r="DV76" s="237"/>
      <c r="DW76" s="237"/>
      <c r="DX76" s="237"/>
      <c r="DY76" s="237"/>
      <c r="DZ76" s="237"/>
      <c r="EA76" s="237"/>
      <c r="EB76" s="237"/>
      <c r="EC76" s="237"/>
      <c r="ED76" s="237"/>
      <c r="EE76" s="237"/>
      <c r="EF76" s="237"/>
      <c r="EG76" s="237"/>
      <c r="EH76" s="237"/>
      <c r="EI76" s="237"/>
      <c r="EJ76" s="237"/>
      <c r="EK76" s="237"/>
      <c r="EL76" s="237"/>
      <c r="EM76" s="237"/>
      <c r="EN76" s="237"/>
      <c r="EO76" s="237"/>
      <c r="EP76" s="237"/>
      <c r="EQ76" s="237"/>
      <c r="ER76" s="237"/>
      <c r="ES76" s="237"/>
      <c r="ET76" s="237"/>
      <c r="EU76" s="237"/>
      <c r="EV76" s="237"/>
      <c r="EW76" s="237"/>
      <c r="EX76" s="237"/>
      <c r="EY76" s="237"/>
      <c r="EZ76" s="237"/>
      <c r="FA76" s="237"/>
      <c r="FB76" s="237"/>
      <c r="FC76" s="237"/>
      <c r="FD76" s="237"/>
      <c r="FE76" s="237"/>
      <c r="FF76" s="237"/>
      <c r="FG76" s="237"/>
      <c r="FH76" s="237"/>
      <c r="FI76" s="237"/>
      <c r="FJ76" s="237"/>
      <c r="FK76" s="237"/>
      <c r="FL76" s="237"/>
      <c r="FM76" s="237"/>
      <c r="FN76" s="237"/>
      <c r="FO76" s="237"/>
      <c r="FP76" s="237"/>
      <c r="FQ76" s="237"/>
      <c r="FR76" s="237"/>
      <c r="FS76" s="237"/>
      <c r="FT76" s="237"/>
      <c r="FU76" s="237"/>
      <c r="FV76" s="237"/>
      <c r="FW76" s="237"/>
      <c r="FX76" s="237"/>
      <c r="FY76" s="237"/>
      <c r="FZ76" s="237"/>
      <c r="GA76" s="237"/>
      <c r="GB76" s="237"/>
      <c r="GC76" s="237"/>
      <c r="GD76" s="237"/>
      <c r="GE76" s="237"/>
      <c r="GF76" s="237"/>
      <c r="GG76" s="237"/>
      <c r="GH76" s="237"/>
      <c r="GI76" s="237"/>
      <c r="GJ76" s="237"/>
      <c r="GK76" s="237"/>
      <c r="GL76" s="237"/>
      <c r="GM76" s="237"/>
      <c r="GN76" s="237"/>
      <c r="GO76" s="237"/>
      <c r="GP76" s="237"/>
      <c r="GQ76" s="237"/>
      <c r="GR76" s="237"/>
      <c r="GS76" s="237"/>
      <c r="GT76" s="237"/>
      <c r="GU76" s="237"/>
      <c r="GV76" s="237"/>
      <c r="GW76" s="237"/>
      <c r="GX76" s="237"/>
      <c r="GY76" s="237"/>
      <c r="GZ76" s="237"/>
      <c r="HA76" s="237"/>
      <c r="HB76" s="237"/>
      <c r="HC76" s="237"/>
      <c r="HD76" s="237"/>
      <c r="HE76" s="237"/>
      <c r="HF76" s="237"/>
      <c r="HG76" s="237"/>
      <c r="HH76" s="237"/>
      <c r="HI76" s="237"/>
      <c r="HJ76" s="237"/>
      <c r="HK76" s="237"/>
      <c r="HL76" s="237"/>
      <c r="HM76" s="237"/>
      <c r="HN76" s="237"/>
      <c r="HO76" s="237"/>
      <c r="HP76" s="237"/>
      <c r="HQ76" s="237"/>
      <c r="HR76" s="237"/>
      <c r="HS76" s="237"/>
      <c r="HT76" s="237"/>
      <c r="HU76" s="237"/>
      <c r="HV76" s="237"/>
      <c r="HW76" s="237"/>
      <c r="HX76" s="237"/>
      <c r="HY76" s="237"/>
      <c r="HZ76" s="237"/>
      <c r="IA76" s="237"/>
      <c r="IB76" s="237"/>
      <c r="IC76" s="237"/>
      <c r="ID76" s="237"/>
      <c r="IE76" s="237"/>
      <c r="IF76" s="237"/>
      <c r="IG76" s="237"/>
      <c r="IH76" s="237"/>
      <c r="II76" s="237"/>
      <c r="IJ76" s="237"/>
      <c r="IK76" s="237"/>
      <c r="IL76" s="237"/>
      <c r="IM76" s="237"/>
      <c r="IN76" s="237"/>
      <c r="IO76" s="237"/>
      <c r="IP76" s="237"/>
      <c r="IQ76" s="237"/>
      <c r="IR76" s="237"/>
      <c r="IS76" s="237"/>
      <c r="IT76" s="237"/>
      <c r="IU76" s="237"/>
      <c r="IV76" s="237"/>
      <c r="IW76" s="237"/>
      <c r="IX76" s="237"/>
      <c r="IY76" s="237"/>
      <c r="IZ76" s="237"/>
      <c r="JA76" s="237"/>
      <c r="JB76" s="237"/>
      <c r="JC76" s="237"/>
      <c r="JD76" s="237"/>
      <c r="JE76" s="237"/>
      <c r="JF76" s="237"/>
      <c r="JG76" s="237"/>
      <c r="JH76" s="237"/>
      <c r="JI76" s="237"/>
      <c r="JJ76" s="237"/>
      <c r="JK76" s="237"/>
      <c r="JL76" s="237"/>
      <c r="JM76" s="237"/>
      <c r="JN76" s="237"/>
      <c r="JO76" s="237"/>
      <c r="JP76" s="237"/>
      <c r="JQ76" s="237"/>
      <c r="JR76" s="237"/>
      <c r="JS76" s="237"/>
      <c r="JT76" s="237"/>
      <c r="JU76" s="237"/>
      <c r="JV76" s="237"/>
      <c r="JW76" s="237"/>
      <c r="JX76" s="237"/>
      <c r="JY76" s="237"/>
      <c r="JZ76" s="237"/>
      <c r="KA76" s="237"/>
      <c r="KB76" s="237"/>
      <c r="KC76" s="237"/>
      <c r="KD76" s="237"/>
      <c r="KE76" s="237"/>
      <c r="KF76" s="237"/>
      <c r="KG76" s="237"/>
      <c r="KH76" s="237"/>
      <c r="KI76" s="237"/>
      <c r="KJ76" s="237"/>
      <c r="KK76" s="237"/>
      <c r="KL76" s="237"/>
      <c r="KM76" s="237"/>
      <c r="KN76" s="237"/>
      <c r="KO76" s="237"/>
      <c r="KP76" s="237"/>
      <c r="KQ76" s="237"/>
      <c r="KR76" s="237"/>
      <c r="KS76" s="237"/>
      <c r="KT76" s="237"/>
      <c r="KU76" s="237"/>
      <c r="KV76" s="237"/>
      <c r="KW76" s="237"/>
      <c r="KX76" s="237"/>
      <c r="KY76" s="237"/>
      <c r="KZ76" s="237"/>
      <c r="LA76" s="237"/>
      <c r="LB76" s="237"/>
      <c r="LC76" s="237"/>
      <c r="LD76" s="237"/>
      <c r="LE76" s="237"/>
      <c r="LF76" s="237"/>
      <c r="LG76" s="237"/>
      <c r="LH76" s="237"/>
      <c r="LI76" s="237"/>
      <c r="LJ76" s="237"/>
      <c r="LK76" s="237"/>
      <c r="LL76" s="237"/>
      <c r="LM76" s="237"/>
      <c r="LN76" s="237"/>
      <c r="LO76" s="237"/>
      <c r="LP76" s="237"/>
      <c r="LQ76" s="237"/>
      <c r="LR76" s="237"/>
      <c r="LS76" s="237"/>
      <c r="LT76" s="237"/>
      <c r="LU76" s="237"/>
      <c r="LV76" s="237"/>
      <c r="LW76" s="237"/>
      <c r="LX76" s="237"/>
      <c r="LY76" s="237"/>
      <c r="LZ76" s="237"/>
      <c r="MA76" s="237"/>
      <c r="MB76" s="237"/>
      <c r="MC76" s="237"/>
      <c r="MD76" s="237"/>
      <c r="ME76" s="237"/>
      <c r="MF76" s="237"/>
      <c r="MG76" s="237"/>
      <c r="MH76" s="237"/>
      <c r="MI76" s="237"/>
      <c r="MJ76" s="237"/>
      <c r="MK76" s="237"/>
      <c r="ML76" s="237"/>
      <c r="MM76" s="237"/>
      <c r="MN76" s="237"/>
      <c r="MO76" s="237"/>
      <c r="MP76" s="237"/>
      <c r="MQ76" s="237"/>
      <c r="MR76" s="237"/>
      <c r="MS76" s="237"/>
      <c r="MT76" s="237"/>
      <c r="MU76" s="237"/>
      <c r="MV76" s="237"/>
      <c r="MW76" s="237"/>
      <c r="MX76" s="237"/>
      <c r="MY76" s="237"/>
      <c r="MZ76" s="237"/>
      <c r="NA76" s="237"/>
      <c r="NB76" s="237"/>
      <c r="NC76" s="237"/>
      <c r="ND76" s="237"/>
      <c r="NE76" s="237"/>
      <c r="NF76" s="237"/>
      <c r="NG76" s="237"/>
      <c r="NH76" s="237"/>
      <c r="NI76" s="237"/>
      <c r="NJ76" s="237"/>
      <c r="NK76" s="237"/>
      <c r="NL76" s="237"/>
      <c r="NM76" s="237"/>
      <c r="NN76" s="237"/>
      <c r="NO76" s="237"/>
      <c r="NP76" s="237"/>
      <c r="NQ76" s="237"/>
      <c r="NR76" s="237"/>
      <c r="NS76" s="237"/>
      <c r="NT76" s="237"/>
      <c r="NU76" s="237"/>
      <c r="NV76" s="237"/>
      <c r="NW76" s="237"/>
      <c r="NX76" s="237"/>
      <c r="NY76" s="237"/>
      <c r="NZ76" s="237"/>
      <c r="OA76" s="237"/>
      <c r="OB76" s="237"/>
      <c r="OC76" s="237"/>
      <c r="OD76" s="237"/>
      <c r="OE76" s="237"/>
      <c r="OF76" s="237"/>
      <c r="OG76" s="237"/>
      <c r="OH76" s="237"/>
      <c r="OI76" s="237"/>
      <c r="OJ76" s="237"/>
      <c r="OK76" s="237"/>
      <c r="OL76" s="237"/>
      <c r="OM76" s="237"/>
      <c r="ON76" s="237"/>
      <c r="OO76" s="237"/>
      <c r="OP76" s="237"/>
      <c r="OQ76" s="237"/>
      <c r="OR76" s="237"/>
      <c r="OS76" s="237"/>
      <c r="OT76" s="237"/>
      <c r="OU76" s="237"/>
      <c r="OV76" s="237"/>
      <c r="OW76" s="237"/>
      <c r="OX76" s="237"/>
      <c r="OY76" s="237"/>
      <c r="OZ76" s="237"/>
      <c r="PA76" s="237"/>
      <c r="PB76" s="237"/>
      <c r="PC76" s="237"/>
      <c r="PD76" s="237"/>
      <c r="PE76" s="237"/>
      <c r="PF76" s="237"/>
      <c r="PG76" s="237"/>
      <c r="PH76" s="237"/>
      <c r="PI76" s="237"/>
      <c r="PJ76" s="237"/>
      <c r="PK76" s="237"/>
      <c r="PL76" s="237"/>
      <c r="PM76" s="237"/>
      <c r="PN76" s="237"/>
      <c r="PO76" s="237"/>
      <c r="PP76" s="237"/>
      <c r="PQ76" s="237"/>
      <c r="PR76" s="237"/>
      <c r="PS76" s="237"/>
      <c r="PT76" s="237"/>
      <c r="PU76" s="237"/>
      <c r="PV76" s="237"/>
      <c r="PW76" s="237"/>
      <c r="PX76" s="237"/>
      <c r="PY76" s="237"/>
      <c r="PZ76" s="237"/>
      <c r="QA76" s="237"/>
      <c r="QB76" s="237"/>
      <c r="QC76" s="237"/>
      <c r="QD76" s="237"/>
      <c r="QE76" s="237"/>
      <c r="QF76" s="237"/>
      <c r="QG76" s="237"/>
      <c r="QH76" s="237"/>
      <c r="QI76" s="237"/>
      <c r="QJ76" s="237"/>
      <c r="QK76" s="237"/>
      <c r="QL76" s="237"/>
      <c r="QM76" s="237"/>
      <c r="QN76" s="237"/>
      <c r="QO76" s="237"/>
      <c r="QP76" s="237"/>
      <c r="QQ76" s="237"/>
      <c r="QR76" s="237"/>
      <c r="QS76" s="237"/>
      <c r="QT76" s="237"/>
      <c r="QU76" s="237"/>
      <c r="QV76" s="237"/>
      <c r="QW76" s="237"/>
      <c r="QX76" s="237"/>
      <c r="QY76" s="237"/>
      <c r="QZ76" s="237"/>
      <c r="RA76" s="237"/>
      <c r="RB76" s="237"/>
      <c r="RC76" s="237"/>
      <c r="RD76" s="237"/>
      <c r="RE76" s="237"/>
      <c r="RF76" s="237"/>
      <c r="RG76" s="237"/>
      <c r="RH76" s="237"/>
      <c r="RI76" s="237"/>
      <c r="RJ76" s="237"/>
      <c r="RK76" s="237"/>
      <c r="RL76" s="237"/>
      <c r="RM76" s="237"/>
      <c r="RN76" s="237"/>
      <c r="RO76" s="237"/>
      <c r="RP76" s="237"/>
      <c r="RQ76" s="237"/>
      <c r="RR76" s="237"/>
      <c r="RS76" s="237"/>
      <c r="RT76" s="237"/>
      <c r="RU76" s="237"/>
      <c r="RV76" s="237"/>
      <c r="RW76" s="237"/>
      <c r="RX76" s="237"/>
      <c r="RY76" s="237"/>
      <c r="RZ76" s="237"/>
      <c r="SA76" s="237"/>
      <c r="SB76" s="237"/>
      <c r="SC76" s="237"/>
      <c r="SD76" s="237"/>
      <c r="SE76" s="237"/>
      <c r="SF76" s="237"/>
      <c r="SG76" s="237"/>
      <c r="SH76" s="237"/>
      <c r="SI76" s="237"/>
      <c r="SJ76" s="237"/>
      <c r="SK76" s="237"/>
      <c r="SL76" s="237"/>
      <c r="SM76" s="237"/>
      <c r="SN76" s="237"/>
      <c r="SO76" s="237"/>
      <c r="SP76" s="237"/>
      <c r="SQ76" s="237"/>
      <c r="SR76" s="237"/>
      <c r="SS76" s="237"/>
      <c r="ST76" s="237"/>
      <c r="SU76" s="237"/>
      <c r="SV76" s="237"/>
      <c r="SW76" s="237"/>
      <c r="SX76" s="237"/>
      <c r="SY76" s="237"/>
      <c r="SZ76" s="237"/>
      <c r="TA76" s="237"/>
      <c r="TB76" s="237"/>
      <c r="TC76" s="237"/>
      <c r="TD76" s="237"/>
      <c r="TE76" s="237"/>
      <c r="TF76" s="237"/>
      <c r="TG76" s="237"/>
      <c r="TH76" s="237"/>
      <c r="TI76" s="237"/>
      <c r="TJ76" s="237"/>
      <c r="TK76" s="237"/>
      <c r="TL76" s="237"/>
      <c r="TM76" s="237"/>
      <c r="TN76" s="237"/>
      <c r="TO76" s="237"/>
      <c r="TP76" s="237"/>
      <c r="TQ76" s="237"/>
      <c r="TR76" s="237"/>
      <c r="TS76" s="237"/>
      <c r="TT76" s="237"/>
      <c r="TU76" s="237"/>
      <c r="TV76" s="237"/>
      <c r="TW76" s="237"/>
      <c r="TX76" s="237"/>
      <c r="TY76" s="237"/>
      <c r="TZ76" s="237"/>
      <c r="UA76" s="237"/>
      <c r="UB76" s="237"/>
      <c r="UC76" s="237"/>
      <c r="UD76" s="237"/>
      <c r="UE76" s="237"/>
      <c r="UF76" s="237"/>
      <c r="UG76" s="237"/>
      <c r="UH76" s="237"/>
      <c r="UI76" s="237"/>
      <c r="UJ76" s="237"/>
      <c r="UK76" s="237"/>
      <c r="UL76" s="237"/>
      <c r="UM76" s="237"/>
      <c r="UN76" s="237"/>
      <c r="UO76" s="237"/>
      <c r="UP76" s="237"/>
      <c r="UQ76" s="237"/>
      <c r="UR76" s="237"/>
      <c r="US76" s="237"/>
      <c r="UT76" s="237"/>
      <c r="UU76" s="237"/>
      <c r="UV76" s="237"/>
      <c r="UW76" s="237"/>
      <c r="UX76" s="237"/>
      <c r="UY76" s="237"/>
      <c r="UZ76" s="237"/>
      <c r="VA76" s="237"/>
      <c r="VB76" s="237"/>
      <c r="VC76" s="237"/>
      <c r="VD76" s="237"/>
      <c r="VE76" s="237"/>
      <c r="VF76" s="237"/>
      <c r="VG76" s="237"/>
      <c r="VH76" s="237"/>
      <c r="VI76" s="237"/>
      <c r="VJ76" s="237"/>
      <c r="VK76" s="237"/>
      <c r="VL76" s="237"/>
      <c r="VM76" s="237"/>
      <c r="VN76" s="237"/>
      <c r="VO76" s="237"/>
      <c r="VP76" s="237"/>
      <c r="VQ76" s="237"/>
      <c r="VR76" s="237"/>
      <c r="VS76" s="237"/>
      <c r="VT76" s="237"/>
      <c r="VU76" s="237"/>
      <c r="VV76" s="237"/>
      <c r="VW76" s="237"/>
      <c r="VX76" s="237"/>
      <c r="VY76" s="237"/>
      <c r="VZ76" s="237"/>
      <c r="WA76" s="237"/>
      <c r="WB76" s="237"/>
      <c r="WC76" s="237"/>
      <c r="WD76" s="237"/>
      <c r="WE76" s="237"/>
      <c r="WF76" s="237"/>
      <c r="WG76" s="237"/>
      <c r="WH76" s="237"/>
      <c r="WI76" s="237"/>
      <c r="WJ76" s="237"/>
      <c r="WK76" s="237"/>
      <c r="WL76" s="237"/>
      <c r="WM76" s="237"/>
      <c r="WN76" s="237"/>
      <c r="WO76" s="237"/>
      <c r="WP76" s="237"/>
      <c r="WQ76" s="237"/>
      <c r="WR76" s="237"/>
      <c r="WS76" s="237"/>
      <c r="WT76" s="237"/>
      <c r="WU76" s="237"/>
      <c r="WV76" s="237"/>
      <c r="WW76" s="237"/>
      <c r="WX76" s="237"/>
      <c r="WY76" s="237"/>
      <c r="WZ76" s="237"/>
      <c r="XA76" s="237"/>
      <c r="XB76" s="237"/>
      <c r="XC76" s="237"/>
      <c r="XD76" s="237"/>
      <c r="XE76" s="237"/>
      <c r="XF76" s="237"/>
      <c r="XG76" s="237"/>
      <c r="XH76" s="237"/>
      <c r="XI76" s="237"/>
      <c r="XJ76" s="237"/>
      <c r="XK76" s="237"/>
      <c r="XL76" s="237"/>
      <c r="XM76" s="237"/>
      <c r="XN76" s="237"/>
      <c r="XO76" s="237"/>
      <c r="XP76" s="237"/>
      <c r="XQ76" s="237"/>
      <c r="XR76" s="237"/>
      <c r="XS76" s="237"/>
      <c r="XT76" s="237"/>
      <c r="XU76" s="237"/>
      <c r="XV76" s="237"/>
      <c r="XW76" s="237"/>
      <c r="XX76" s="237"/>
      <c r="XY76" s="237"/>
      <c r="XZ76" s="237"/>
      <c r="YA76" s="237"/>
      <c r="YB76" s="237"/>
      <c r="YC76" s="237"/>
      <c r="YD76" s="237"/>
      <c r="YE76" s="237"/>
      <c r="YF76" s="237"/>
      <c r="YG76" s="237"/>
      <c r="YH76" s="237"/>
      <c r="YI76" s="237"/>
      <c r="YJ76" s="237"/>
      <c r="YK76" s="237"/>
      <c r="YL76" s="237"/>
      <c r="YM76" s="237"/>
      <c r="YN76" s="237"/>
      <c r="YO76" s="237"/>
      <c r="YP76" s="237"/>
      <c r="YQ76" s="237"/>
      <c r="YR76" s="237"/>
      <c r="YS76" s="237"/>
      <c r="YT76" s="237"/>
      <c r="YU76" s="237"/>
      <c r="YV76" s="237"/>
      <c r="YW76" s="237"/>
      <c r="YX76" s="237"/>
      <c r="YY76" s="237"/>
      <c r="YZ76" s="237"/>
      <c r="ZA76" s="237"/>
      <c r="ZB76" s="237"/>
      <c r="ZC76" s="237"/>
      <c r="ZD76" s="237"/>
      <c r="ZE76" s="237"/>
      <c r="ZF76" s="237"/>
      <c r="ZG76" s="237"/>
      <c r="ZH76" s="237"/>
      <c r="ZI76" s="237"/>
      <c r="ZJ76" s="237"/>
      <c r="ZK76" s="237"/>
      <c r="ZL76" s="237"/>
      <c r="ZM76" s="237"/>
      <c r="ZN76" s="237"/>
      <c r="ZO76" s="237"/>
      <c r="ZP76" s="237"/>
      <c r="ZQ76" s="237"/>
      <c r="ZR76" s="237"/>
      <c r="ZS76" s="237"/>
      <c r="ZT76" s="237"/>
      <c r="ZU76" s="237"/>
      <c r="ZV76" s="237"/>
      <c r="ZW76" s="237"/>
      <c r="ZX76" s="237"/>
      <c r="ZY76" s="237"/>
      <c r="ZZ76" s="237"/>
      <c r="AAA76" s="237"/>
      <c r="AAB76" s="237"/>
      <c r="AAC76" s="237"/>
      <c r="AAD76" s="237"/>
      <c r="AAE76" s="237"/>
      <c r="AAF76" s="237"/>
      <c r="AAG76" s="237"/>
      <c r="AAH76" s="237"/>
      <c r="AAI76" s="237"/>
      <c r="AAJ76" s="237"/>
      <c r="AAK76" s="237"/>
      <c r="AAL76" s="237"/>
      <c r="AAM76" s="237"/>
      <c r="AAN76" s="237"/>
      <c r="AAO76" s="237"/>
      <c r="AAP76" s="237"/>
      <c r="AAQ76" s="237"/>
      <c r="AAR76" s="237"/>
      <c r="AAS76" s="237"/>
      <c r="AAT76" s="237"/>
      <c r="AAU76" s="237"/>
      <c r="AAV76" s="237"/>
      <c r="AAW76" s="237"/>
      <c r="AAX76" s="237"/>
      <c r="AAY76" s="237"/>
      <c r="AAZ76" s="237"/>
      <c r="ABA76" s="237"/>
      <c r="ABB76" s="237"/>
      <c r="ABC76" s="237"/>
      <c r="ABD76" s="237"/>
      <c r="ABE76" s="237"/>
      <c r="ABF76" s="237"/>
      <c r="ABG76" s="237"/>
      <c r="ABH76" s="237"/>
      <c r="ABI76" s="237"/>
      <c r="ABJ76" s="237"/>
      <c r="ABK76" s="237"/>
      <c r="ABL76" s="237"/>
      <c r="ABM76" s="237"/>
      <c r="ABN76" s="237"/>
      <c r="ABO76" s="237"/>
      <c r="ABP76" s="237"/>
      <c r="ABQ76" s="237"/>
      <c r="ABR76" s="237"/>
      <c r="ABS76" s="237"/>
      <c r="ABT76" s="237"/>
      <c r="ABU76" s="237"/>
      <c r="ABV76" s="237"/>
      <c r="ABW76" s="237"/>
      <c r="ABX76" s="237"/>
      <c r="ABY76" s="237"/>
      <c r="ABZ76" s="237"/>
      <c r="ACA76" s="237"/>
      <c r="ACB76" s="237"/>
      <c r="ACC76" s="237"/>
      <c r="ACD76" s="237"/>
      <c r="ACE76" s="237"/>
      <c r="ACF76" s="237"/>
      <c r="ACG76" s="237"/>
      <c r="ACH76" s="237"/>
      <c r="ACI76" s="237"/>
      <c r="ACJ76" s="237"/>
      <c r="ACK76" s="237"/>
      <c r="ACL76" s="237"/>
      <c r="ACM76" s="237"/>
      <c r="ACN76" s="237"/>
      <c r="ACO76" s="237"/>
      <c r="ACP76" s="237"/>
      <c r="ACQ76" s="237"/>
      <c r="ACR76" s="237"/>
      <c r="ACS76" s="237"/>
      <c r="ACT76" s="237"/>
      <c r="ACU76" s="237"/>
      <c r="ACV76" s="237"/>
      <c r="ACW76" s="237"/>
      <c r="ACX76" s="237"/>
      <c r="ACY76" s="237"/>
      <c r="ACZ76" s="237"/>
      <c r="ADA76" s="237"/>
      <c r="ADB76" s="237"/>
      <c r="ADC76" s="237"/>
      <c r="ADD76" s="237"/>
      <c r="ADE76" s="237"/>
      <c r="ADF76" s="237"/>
      <c r="ADG76" s="237"/>
      <c r="ADH76" s="237"/>
      <c r="ADI76" s="237"/>
      <c r="ADJ76" s="237"/>
      <c r="ADK76" s="237"/>
      <c r="ADL76" s="237"/>
      <c r="ADM76" s="237"/>
      <c r="ADN76" s="237"/>
      <c r="ADO76" s="237"/>
      <c r="ADP76" s="237"/>
      <c r="ADQ76" s="237"/>
      <c r="ADR76" s="237"/>
      <c r="ADS76" s="237"/>
      <c r="ADT76" s="237"/>
      <c r="ADU76" s="237"/>
      <c r="ADV76" s="237"/>
      <c r="ADW76" s="237"/>
      <c r="ADX76" s="237"/>
      <c r="ADY76" s="237"/>
      <c r="ADZ76" s="237"/>
      <c r="AEA76" s="237"/>
      <c r="AEB76" s="237"/>
      <c r="AEC76" s="237"/>
      <c r="AED76" s="237"/>
      <c r="AEE76" s="237"/>
      <c r="AEF76" s="237"/>
      <c r="AEG76" s="237"/>
      <c r="AEH76" s="237"/>
      <c r="AEI76" s="237"/>
      <c r="AEJ76" s="237"/>
      <c r="AEK76" s="237"/>
      <c r="AEL76" s="237"/>
      <c r="AEM76" s="237"/>
      <c r="AEN76" s="237"/>
      <c r="AEO76" s="237"/>
      <c r="AEP76" s="237"/>
      <c r="AEQ76" s="237"/>
      <c r="AER76" s="237"/>
      <c r="AES76" s="237"/>
      <c r="AET76" s="237"/>
      <c r="AEU76" s="237"/>
      <c r="AEV76" s="237"/>
      <c r="AEW76" s="237"/>
      <c r="AEX76" s="237"/>
      <c r="AEY76" s="237"/>
      <c r="AEZ76" s="237"/>
      <c r="AFA76" s="237"/>
      <c r="AFB76" s="237"/>
      <c r="AFC76" s="237"/>
      <c r="AFD76" s="237"/>
      <c r="AFE76" s="237"/>
      <c r="AFF76" s="237"/>
      <c r="AFG76" s="237"/>
      <c r="AFH76" s="237"/>
      <c r="AFI76" s="237"/>
      <c r="AFJ76" s="237"/>
      <c r="AFK76" s="237"/>
      <c r="AFL76" s="237"/>
      <c r="AFM76" s="237"/>
      <c r="AFN76" s="237"/>
      <c r="AFO76" s="237"/>
      <c r="AFP76" s="237"/>
      <c r="AFQ76" s="237"/>
      <c r="AFR76" s="237"/>
      <c r="AFS76" s="237"/>
      <c r="AFT76" s="237"/>
      <c r="AFU76" s="237"/>
      <c r="AFV76" s="237"/>
      <c r="AFW76" s="237"/>
      <c r="AFX76" s="237"/>
      <c r="AFY76" s="237"/>
      <c r="AFZ76" s="237"/>
      <c r="AGA76" s="237"/>
      <c r="AGB76" s="237"/>
      <c r="AGC76" s="237"/>
      <c r="AGD76" s="237"/>
      <c r="AGE76" s="237"/>
      <c r="AGF76" s="237"/>
      <c r="AGG76" s="237"/>
      <c r="AGH76" s="237"/>
      <c r="AGI76" s="237"/>
      <c r="AGJ76" s="237"/>
      <c r="AGK76" s="237"/>
      <c r="AGL76" s="237"/>
      <c r="AGM76" s="237"/>
      <c r="AGN76" s="237"/>
      <c r="AGO76" s="237"/>
      <c r="AGP76" s="237"/>
      <c r="AGQ76" s="237"/>
      <c r="AGR76" s="237"/>
      <c r="AGS76" s="237"/>
      <c r="AGT76" s="237"/>
      <c r="AGU76" s="237"/>
      <c r="AGV76" s="237"/>
      <c r="AGW76" s="237"/>
      <c r="AGX76" s="237"/>
      <c r="AGY76" s="237"/>
      <c r="AGZ76" s="237"/>
      <c r="AHA76" s="237"/>
      <c r="AHB76" s="237"/>
      <c r="AHC76" s="237"/>
      <c r="AHD76" s="237"/>
      <c r="AHE76" s="237"/>
      <c r="AHF76" s="237"/>
      <c r="AHG76" s="237"/>
      <c r="AHH76" s="237"/>
      <c r="AHI76" s="237"/>
      <c r="AHJ76" s="237"/>
      <c r="AHK76" s="237"/>
      <c r="AHL76" s="237"/>
      <c r="AHM76" s="237"/>
      <c r="AHN76" s="237"/>
      <c r="AHO76" s="237"/>
      <c r="AHP76" s="237"/>
      <c r="AHQ76" s="237"/>
      <c r="AHR76" s="237"/>
      <c r="AHS76" s="237"/>
      <c r="AHT76" s="237"/>
      <c r="AHU76" s="237"/>
      <c r="AHV76" s="237"/>
      <c r="AHW76" s="237"/>
      <c r="AHX76" s="237"/>
      <c r="AHY76" s="237"/>
      <c r="AHZ76" s="237"/>
      <c r="AIA76" s="237"/>
      <c r="AIB76" s="237"/>
      <c r="AIC76" s="237"/>
      <c r="AID76" s="237"/>
      <c r="AIE76" s="237"/>
      <c r="AIF76" s="237"/>
      <c r="AIG76" s="237"/>
      <c r="AIH76" s="237"/>
      <c r="AII76" s="237"/>
      <c r="AIJ76" s="237"/>
      <c r="AIK76" s="237"/>
      <c r="AIL76" s="237"/>
      <c r="AIM76" s="237"/>
      <c r="AIN76" s="237"/>
      <c r="AIO76" s="237"/>
      <c r="AIP76" s="237"/>
      <c r="AIQ76" s="237"/>
      <c r="AIR76" s="237"/>
      <c r="AIS76" s="237"/>
      <c r="AIT76" s="237"/>
      <c r="AIU76" s="237"/>
      <c r="AIV76" s="237"/>
      <c r="AIW76" s="237"/>
      <c r="AIX76" s="237"/>
      <c r="AIY76" s="237"/>
      <c r="AIZ76" s="237"/>
      <c r="AJA76" s="237"/>
      <c r="AJB76" s="237"/>
      <c r="AJC76" s="237"/>
      <c r="AJD76" s="237"/>
      <c r="AJE76" s="237"/>
      <c r="AJF76" s="237"/>
      <c r="AJG76" s="237"/>
      <c r="AJH76" s="237"/>
      <c r="AJI76" s="237"/>
      <c r="AJJ76" s="237"/>
      <c r="AJK76" s="237"/>
      <c r="AJL76" s="237"/>
      <c r="AJM76" s="237"/>
      <c r="AJN76" s="237"/>
      <c r="AJO76" s="237"/>
      <c r="AJP76" s="237"/>
      <c r="AJQ76" s="237"/>
      <c r="AJR76" s="237"/>
      <c r="AJS76" s="237"/>
      <c r="AJT76" s="237"/>
      <c r="AJU76" s="237"/>
      <c r="AJV76" s="237"/>
      <c r="AJW76" s="237"/>
      <c r="AJX76" s="237"/>
      <c r="AJY76" s="237"/>
      <c r="AJZ76" s="237"/>
      <c r="AKA76" s="237"/>
      <c r="AKB76" s="237"/>
      <c r="AKC76" s="237"/>
      <c r="AKD76" s="237"/>
      <c r="AKE76" s="237"/>
      <c r="AKF76" s="237"/>
      <c r="AKG76" s="237"/>
      <c r="AKH76" s="237"/>
      <c r="AKI76" s="237"/>
      <c r="AKJ76" s="237"/>
      <c r="AKK76" s="237"/>
      <c r="AKL76" s="237"/>
      <c r="AKM76" s="237"/>
      <c r="AKN76" s="237"/>
      <c r="AKO76" s="237"/>
      <c r="AKP76" s="237"/>
      <c r="AKQ76" s="237"/>
      <c r="AKR76" s="237"/>
      <c r="AKS76" s="237"/>
      <c r="AKT76" s="237"/>
      <c r="AKU76" s="237"/>
      <c r="AKV76" s="237"/>
      <c r="AKW76" s="237"/>
      <c r="AKX76" s="237"/>
      <c r="AKY76" s="237"/>
      <c r="AKZ76" s="237"/>
      <c r="ALA76" s="237"/>
      <c r="ALB76" s="237"/>
      <c r="ALC76" s="237"/>
      <c r="ALD76" s="237"/>
      <c r="ALE76" s="237"/>
      <c r="ALF76" s="237"/>
      <c r="ALG76" s="237"/>
      <c r="ALH76" s="237"/>
      <c r="ALI76" s="237"/>
      <c r="ALJ76" s="237"/>
      <c r="ALK76" s="237"/>
      <c r="ALL76" s="237"/>
      <c r="ALM76" s="237"/>
      <c r="ALN76" s="237"/>
      <c r="ALO76" s="237"/>
      <c r="ALP76" s="237"/>
      <c r="ALQ76" s="237"/>
      <c r="ALR76" s="237"/>
      <c r="ALS76" s="237"/>
      <c r="ALT76" s="237"/>
      <c r="ALU76" s="237"/>
      <c r="ALV76" s="237"/>
      <c r="ALW76" s="237"/>
      <c r="ALX76" s="237"/>
      <c r="ALY76" s="237"/>
      <c r="ALZ76" s="237"/>
      <c r="AMA76" s="237"/>
      <c r="AMB76" s="237"/>
      <c r="AMC76" s="237"/>
      <c r="AMD76" s="237"/>
      <c r="AME76" s="237"/>
      <c r="AMF76" s="237"/>
      <c r="AMG76" s="237"/>
      <c r="AMH76" s="237"/>
      <c r="AMI76" s="237"/>
    </row>
    <row r="77" spans="1:1023" ht="19.899999999999999" customHeight="1">
      <c r="A77" s="222" t="s">
        <v>348</v>
      </c>
      <c r="B77" s="73" t="s">
        <v>349</v>
      </c>
      <c r="C77" s="79"/>
      <c r="D77" s="98"/>
      <c r="E77" s="35"/>
      <c r="F77" s="212"/>
    </row>
    <row r="78" spans="1:1023" ht="30">
      <c r="A78" s="217" t="s">
        <v>350</v>
      </c>
      <c r="B78" s="74" t="s">
        <v>351</v>
      </c>
      <c r="C78" s="75" t="s">
        <v>330</v>
      </c>
      <c r="D78" s="98">
        <v>13987.886263</v>
      </c>
      <c r="E78" s="35"/>
      <c r="F78" s="212"/>
    </row>
    <row r="79" spans="1:1023" ht="19.899999999999999" customHeight="1">
      <c r="A79" s="217" t="s">
        <v>352</v>
      </c>
      <c r="B79" s="74" t="s">
        <v>337</v>
      </c>
      <c r="C79" s="75" t="s">
        <v>330</v>
      </c>
      <c r="D79" s="98">
        <v>13364.285019999999</v>
      </c>
      <c r="E79" s="35"/>
      <c r="F79" s="212"/>
    </row>
    <row r="80" spans="1:1023" s="69" customFormat="1" ht="19.899999999999999" customHeight="1">
      <c r="A80" s="217" t="s">
        <v>353</v>
      </c>
      <c r="B80" s="74" t="s">
        <v>339</v>
      </c>
      <c r="C80" s="75" t="s">
        <v>330</v>
      </c>
      <c r="D80" s="98">
        <v>11982.472040000001</v>
      </c>
      <c r="E80" s="35"/>
      <c r="F80" s="212"/>
    </row>
    <row r="81" spans="1:6" ht="19.899999999999999" customHeight="1">
      <c r="A81" s="217" t="s">
        <v>354</v>
      </c>
      <c r="B81" s="74" t="s">
        <v>341</v>
      </c>
      <c r="C81" s="75" t="s">
        <v>330</v>
      </c>
      <c r="D81" s="98">
        <v>11772.85262</v>
      </c>
      <c r="E81" s="35"/>
      <c r="F81" s="212"/>
    </row>
    <row r="82" spans="1:6" ht="45">
      <c r="A82" s="217" t="s">
        <v>355</v>
      </c>
      <c r="B82" s="74" t="s">
        <v>356</v>
      </c>
      <c r="C82" s="75" t="s">
        <v>330</v>
      </c>
      <c r="D82" s="98">
        <v>17832.413329499999</v>
      </c>
      <c r="E82" s="51"/>
      <c r="F82" s="212"/>
    </row>
    <row r="83" spans="1:6" ht="19.899999999999999" customHeight="1">
      <c r="A83" s="217" t="s">
        <v>357</v>
      </c>
      <c r="B83" s="74" t="s">
        <v>337</v>
      </c>
      <c r="C83" s="75" t="s">
        <v>330</v>
      </c>
      <c r="D83" s="98">
        <v>12737.63096</v>
      </c>
      <c r="E83" s="51"/>
      <c r="F83" s="212"/>
    </row>
    <row r="84" spans="1:6" ht="19.899999999999999" customHeight="1">
      <c r="A84" s="217" t="s">
        <v>358</v>
      </c>
      <c r="B84" s="49" t="s">
        <v>359</v>
      </c>
      <c r="C84" s="75" t="s">
        <v>330</v>
      </c>
      <c r="D84" s="98">
        <v>14199.78703</v>
      </c>
      <c r="E84" s="51"/>
      <c r="F84" s="224"/>
    </row>
    <row r="85" spans="1:6" s="155" customFormat="1" ht="27" customHeight="1" thickBot="1">
      <c r="A85" s="431" t="s">
        <v>1025</v>
      </c>
      <c r="B85" s="432"/>
      <c r="C85" s="432"/>
      <c r="D85" s="432"/>
      <c r="E85" s="433"/>
      <c r="F85" s="190"/>
    </row>
    <row r="86" spans="1:6" ht="19.899999999999999" customHeight="1">
      <c r="A86" s="217" t="s">
        <v>360</v>
      </c>
      <c r="B86" s="49" t="s">
        <v>361</v>
      </c>
      <c r="C86" s="75" t="s">
        <v>330</v>
      </c>
      <c r="D86" s="98">
        <v>16616.4994625</v>
      </c>
      <c r="E86" s="51"/>
      <c r="F86" s="224"/>
    </row>
    <row r="87" spans="1:6" ht="19.899999999999999" customHeight="1">
      <c r="A87" s="217" t="s">
        <v>362</v>
      </c>
      <c r="B87" s="49" t="s">
        <v>363</v>
      </c>
      <c r="C87" s="75" t="s">
        <v>330</v>
      </c>
      <c r="D87" s="98">
        <v>524.93694000000005</v>
      </c>
      <c r="E87" s="51"/>
      <c r="F87" s="224"/>
    </row>
    <row r="88" spans="1:6" ht="19.899999999999999" customHeight="1">
      <c r="A88" s="217" t="s">
        <v>364</v>
      </c>
      <c r="B88" s="49" t="s">
        <v>365</v>
      </c>
      <c r="C88" s="75" t="s">
        <v>330</v>
      </c>
      <c r="D88" s="98">
        <v>1212.2455520000001</v>
      </c>
      <c r="E88" s="35"/>
      <c r="F88" s="212"/>
    </row>
    <row r="89" spans="1:6" ht="19.899999999999999" customHeight="1">
      <c r="A89" s="217" t="s">
        <v>366</v>
      </c>
      <c r="B89" s="49" t="s">
        <v>367</v>
      </c>
      <c r="C89" s="75" t="s">
        <v>330</v>
      </c>
      <c r="D89" s="98">
        <v>69.239114999999998</v>
      </c>
      <c r="E89" s="51"/>
      <c r="F89" s="212"/>
    </row>
    <row r="90" spans="1:6">
      <c r="A90" s="340"/>
      <c r="B90" s="60"/>
      <c r="C90" s="341"/>
      <c r="D90" s="341"/>
      <c r="E90" s="341"/>
      <c r="F90" s="342"/>
    </row>
    <row r="91" spans="1:6" ht="19.899999999999999" customHeight="1">
      <c r="A91" s="222" t="s">
        <v>368</v>
      </c>
      <c r="B91" s="73" t="s">
        <v>369</v>
      </c>
      <c r="C91" s="79"/>
      <c r="D91" s="98"/>
      <c r="E91" s="51"/>
      <c r="F91" s="212"/>
    </row>
    <row r="92" spans="1:6" ht="19.899999999999999" customHeight="1">
      <c r="A92" s="217" t="s">
        <v>370</v>
      </c>
      <c r="B92" s="73" t="s">
        <v>371</v>
      </c>
      <c r="C92" s="79"/>
      <c r="D92" s="98"/>
      <c r="E92" s="51"/>
      <c r="F92" s="212"/>
    </row>
    <row r="93" spans="1:6" ht="30">
      <c r="A93" s="220" t="s">
        <v>372</v>
      </c>
      <c r="B93" s="74" t="s">
        <v>373</v>
      </c>
      <c r="C93" s="75" t="s">
        <v>330</v>
      </c>
      <c r="D93" s="80">
        <v>104.941963382331</v>
      </c>
      <c r="E93" s="51"/>
      <c r="F93" s="212"/>
    </row>
    <row r="94" spans="1:6" ht="19.899999999999999" customHeight="1">
      <c r="A94" s="220" t="s">
        <v>374</v>
      </c>
      <c r="B94" s="74" t="s">
        <v>375</v>
      </c>
      <c r="C94" s="75" t="s">
        <v>330</v>
      </c>
      <c r="D94" s="80">
        <v>96.66946338564</v>
      </c>
      <c r="E94" s="35"/>
      <c r="F94" s="212"/>
    </row>
    <row r="95" spans="1:6" ht="19.899999999999999" customHeight="1">
      <c r="A95" s="220" t="s">
        <v>376</v>
      </c>
      <c r="B95" s="74" t="s">
        <v>377</v>
      </c>
      <c r="C95" s="75" t="s">
        <v>330</v>
      </c>
      <c r="D95" s="80">
        <v>168.521426781207</v>
      </c>
      <c r="E95" s="35"/>
      <c r="F95" s="212"/>
    </row>
    <row r="96" spans="1:6" ht="19.899999999999999" customHeight="1">
      <c r="A96" s="220" t="s">
        <v>378</v>
      </c>
      <c r="B96" s="74" t="s">
        <v>341</v>
      </c>
      <c r="C96" s="75" t="s">
        <v>330</v>
      </c>
      <c r="D96" s="80">
        <v>237.77285359881299</v>
      </c>
      <c r="E96" s="35"/>
      <c r="F96" s="212"/>
    </row>
    <row r="97" spans="1:9" ht="19.899999999999999" customHeight="1">
      <c r="A97" s="217" t="s">
        <v>379</v>
      </c>
      <c r="B97" s="73" t="s">
        <v>380</v>
      </c>
      <c r="C97" s="75"/>
      <c r="D97" s="81"/>
      <c r="E97" s="35"/>
      <c r="F97" s="212"/>
    </row>
    <row r="98" spans="1:9" ht="30">
      <c r="A98" s="217" t="s">
        <v>381</v>
      </c>
      <c r="B98" s="74" t="s">
        <v>373</v>
      </c>
      <c r="C98" s="75" t="s">
        <v>330</v>
      </c>
      <c r="D98" s="80">
        <v>10893.516250000001</v>
      </c>
      <c r="E98" s="35"/>
      <c r="F98" s="212"/>
    </row>
    <row r="99" spans="1:9" ht="19.899999999999999" customHeight="1">
      <c r="A99" s="217" t="s">
        <v>382</v>
      </c>
      <c r="B99" s="73" t="s">
        <v>383</v>
      </c>
      <c r="C99" s="75"/>
      <c r="D99" s="81"/>
      <c r="E99" s="35"/>
      <c r="F99" s="212"/>
    </row>
    <row r="100" spans="1:9" ht="30">
      <c r="A100" s="217" t="s">
        <v>384</v>
      </c>
      <c r="B100" s="74" t="s">
        <v>373</v>
      </c>
      <c r="C100" s="75" t="s">
        <v>330</v>
      </c>
      <c r="D100" s="80">
        <v>51324.303999999996</v>
      </c>
      <c r="E100" s="35"/>
      <c r="F100" s="212"/>
    </row>
    <row r="101" spans="1:9" ht="19.899999999999999" customHeight="1">
      <c r="A101" s="217" t="s">
        <v>385</v>
      </c>
      <c r="B101" s="73" t="s">
        <v>386</v>
      </c>
      <c r="C101" s="75"/>
      <c r="D101" s="80"/>
      <c r="E101" s="35"/>
      <c r="F101" s="212"/>
    </row>
    <row r="102" spans="1:9" ht="30">
      <c r="A102" s="217" t="s">
        <v>387</v>
      </c>
      <c r="B102" s="74" t="s">
        <v>373</v>
      </c>
      <c r="C102" s="75" t="s">
        <v>330</v>
      </c>
      <c r="D102" s="80">
        <v>19740.596649999999</v>
      </c>
      <c r="E102" s="35"/>
      <c r="F102" s="212"/>
    </row>
    <row r="103" spans="1:9" ht="19.899999999999999" customHeight="1">
      <c r="A103" s="217" t="s">
        <v>388</v>
      </c>
      <c r="B103" s="73" t="s">
        <v>389</v>
      </c>
      <c r="C103" s="75"/>
      <c r="D103" s="80"/>
      <c r="E103" s="35"/>
      <c r="F103" s="212"/>
    </row>
    <row r="104" spans="1:9" ht="30.75" thickBot="1">
      <c r="A104" s="217" t="s">
        <v>390</v>
      </c>
      <c r="B104" s="74" t="s">
        <v>373</v>
      </c>
      <c r="C104" s="75" t="s">
        <v>330</v>
      </c>
      <c r="D104" s="80">
        <v>14411.305</v>
      </c>
      <c r="E104" s="35"/>
      <c r="F104" s="212"/>
    </row>
    <row r="105" spans="1:9" ht="19.899999999999999" customHeight="1" thickBot="1">
      <c r="A105" s="217" t="s">
        <v>391</v>
      </c>
      <c r="B105" s="73" t="s">
        <v>392</v>
      </c>
      <c r="C105" s="79"/>
      <c r="D105" s="98"/>
      <c r="E105" s="35"/>
      <c r="F105" s="212"/>
      <c r="I105" s="82"/>
    </row>
    <row r="106" spans="1:9" ht="30">
      <c r="A106" s="217" t="s">
        <v>393</v>
      </c>
      <c r="B106" s="74" t="s">
        <v>373</v>
      </c>
      <c r="C106" s="75" t="s">
        <v>330</v>
      </c>
      <c r="D106" s="98">
        <v>36.832427322146103</v>
      </c>
      <c r="E106" s="35"/>
      <c r="F106" s="212"/>
      <c r="I106" s="60"/>
    </row>
    <row r="107" spans="1:9" ht="19.899999999999999" customHeight="1">
      <c r="A107" s="217" t="s">
        <v>394</v>
      </c>
      <c r="B107" s="74" t="s">
        <v>337</v>
      </c>
      <c r="C107" s="75" t="s">
        <v>330</v>
      </c>
      <c r="D107" s="98">
        <v>35.297742850390001</v>
      </c>
      <c r="E107" s="35"/>
      <c r="F107" s="223"/>
    </row>
    <row r="108" spans="1:9" ht="19.899999999999999" customHeight="1">
      <c r="A108" s="217" t="s">
        <v>395</v>
      </c>
      <c r="B108" s="74" t="s">
        <v>339</v>
      </c>
      <c r="C108" s="75" t="s">
        <v>330</v>
      </c>
      <c r="D108" s="98">
        <v>66.072205152446202</v>
      </c>
      <c r="E108" s="35"/>
      <c r="F108" s="212"/>
    </row>
    <row r="109" spans="1:9" ht="19.899999999999999" customHeight="1">
      <c r="A109" s="217" t="s">
        <v>396</v>
      </c>
      <c r="B109" s="74" t="s">
        <v>341</v>
      </c>
      <c r="C109" s="75" t="s">
        <v>330</v>
      </c>
      <c r="D109" s="98">
        <v>203.54</v>
      </c>
      <c r="E109" s="35"/>
      <c r="F109" s="212"/>
    </row>
    <row r="110" spans="1:9" s="155" customFormat="1" ht="27" customHeight="1" thickBot="1">
      <c r="A110" s="431" t="s">
        <v>1025</v>
      </c>
      <c r="B110" s="432"/>
      <c r="C110" s="432"/>
      <c r="D110" s="432"/>
      <c r="E110" s="433"/>
      <c r="F110" s="190"/>
    </row>
    <row r="111" spans="1:9" ht="19.899999999999999" customHeight="1">
      <c r="A111" s="217" t="s">
        <v>397</v>
      </c>
      <c r="B111" s="73" t="s">
        <v>398</v>
      </c>
      <c r="C111" s="75"/>
      <c r="D111" s="98"/>
      <c r="E111" s="35"/>
      <c r="F111" s="212"/>
    </row>
    <row r="112" spans="1:9" ht="30">
      <c r="A112" s="217" t="s">
        <v>399</v>
      </c>
      <c r="B112" s="74" t="s">
        <v>373</v>
      </c>
      <c r="C112" s="75" t="s">
        <v>330</v>
      </c>
      <c r="D112" s="98">
        <v>1991.36201777363</v>
      </c>
      <c r="E112" s="35"/>
      <c r="F112" s="212"/>
    </row>
    <row r="113" spans="1:1023" ht="19.899999999999999" customHeight="1">
      <c r="A113" s="217" t="s">
        <v>400</v>
      </c>
      <c r="B113" s="74" t="s">
        <v>337</v>
      </c>
      <c r="C113" s="75" t="s">
        <v>330</v>
      </c>
      <c r="D113" s="98">
        <v>1908.3886003663999</v>
      </c>
      <c r="E113" s="35"/>
      <c r="F113" s="212"/>
    </row>
    <row r="114" spans="1:1023" ht="19.899999999999999" customHeight="1">
      <c r="A114" s="217" t="s">
        <v>401</v>
      </c>
      <c r="B114" s="74" t="s">
        <v>339</v>
      </c>
      <c r="C114" s="75" t="s">
        <v>330</v>
      </c>
      <c r="D114" s="98">
        <v>3572.2239704798999</v>
      </c>
      <c r="E114" s="35"/>
      <c r="F114" s="212"/>
    </row>
    <row r="115" spans="1:1023" ht="19.899999999999999" customHeight="1">
      <c r="A115" s="217" t="s">
        <v>402</v>
      </c>
      <c r="B115" s="74" t="s">
        <v>341</v>
      </c>
      <c r="C115" s="75" t="s">
        <v>330</v>
      </c>
      <c r="D115" s="98">
        <v>11004.895361380601</v>
      </c>
      <c r="E115" s="35"/>
      <c r="F115" s="212"/>
    </row>
    <row r="116" spans="1:1023" ht="19.899999999999999" customHeight="1">
      <c r="A116" s="220" t="s">
        <v>403</v>
      </c>
      <c r="B116" s="73" t="s">
        <v>404</v>
      </c>
      <c r="C116" s="75"/>
      <c r="D116" s="98"/>
      <c r="E116" s="35"/>
      <c r="F116" s="212"/>
    </row>
    <row r="117" spans="1:1023" ht="30">
      <c r="A117" s="220" t="s">
        <v>405</v>
      </c>
      <c r="B117" s="74" t="s">
        <v>373</v>
      </c>
      <c r="C117" s="75" t="s">
        <v>330</v>
      </c>
      <c r="D117" s="98">
        <v>27.524000000000001</v>
      </c>
      <c r="E117" s="35"/>
      <c r="F117" s="212"/>
    </row>
    <row r="118" spans="1:1023" ht="19.899999999999999" customHeight="1">
      <c r="A118" s="220" t="s">
        <v>406</v>
      </c>
      <c r="B118" s="74" t="s">
        <v>337</v>
      </c>
      <c r="C118" s="75" t="s">
        <v>330</v>
      </c>
      <c r="D118" s="98">
        <v>27.524000000000001</v>
      </c>
      <c r="E118" s="35"/>
      <c r="F118" s="212"/>
    </row>
    <row r="119" spans="1:1023" ht="19.899999999999999" customHeight="1">
      <c r="A119" s="220" t="s">
        <v>407</v>
      </c>
      <c r="B119" s="74" t="s">
        <v>339</v>
      </c>
      <c r="C119" s="75" t="s">
        <v>330</v>
      </c>
      <c r="D119" s="98">
        <v>55.046999999999997</v>
      </c>
      <c r="E119" s="35"/>
      <c r="F119" s="212"/>
    </row>
    <row r="120" spans="1:1023" ht="19.899999999999999" customHeight="1">
      <c r="A120" s="220" t="s">
        <v>408</v>
      </c>
      <c r="B120" s="74" t="s">
        <v>341</v>
      </c>
      <c r="C120" s="75" t="s">
        <v>330</v>
      </c>
      <c r="D120" s="98">
        <v>314</v>
      </c>
      <c r="E120" s="35"/>
      <c r="F120" s="212"/>
    </row>
    <row r="121" spans="1:1023" s="189" customFormat="1" ht="19.899999999999999" customHeight="1">
      <c r="A121" s="219" t="s">
        <v>409</v>
      </c>
      <c r="B121" s="73" t="s">
        <v>410</v>
      </c>
      <c r="C121" s="68"/>
      <c r="D121" s="99"/>
      <c r="E121" s="35"/>
      <c r="F121" s="212"/>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c r="BG121" s="69"/>
      <c r="BH121" s="69"/>
      <c r="BI121" s="69"/>
      <c r="BJ121" s="69"/>
      <c r="BK121" s="69"/>
      <c r="BL121" s="69"/>
      <c r="BM121" s="69"/>
      <c r="BN121" s="69"/>
      <c r="BO121" s="69"/>
      <c r="BP121" s="69"/>
      <c r="BQ121" s="69"/>
      <c r="BR121" s="69"/>
      <c r="BS121" s="69"/>
      <c r="BT121" s="69"/>
      <c r="BU121" s="69"/>
      <c r="BV121" s="69"/>
      <c r="BW121" s="69"/>
      <c r="BX121" s="69"/>
      <c r="BY121" s="69"/>
      <c r="BZ121" s="69"/>
      <c r="CA121" s="69"/>
      <c r="CB121" s="69"/>
      <c r="CC121" s="69"/>
      <c r="CD121" s="69"/>
      <c r="CE121" s="69"/>
      <c r="CF121" s="69"/>
      <c r="CG121" s="69"/>
      <c r="CH121" s="69"/>
      <c r="CI121" s="69"/>
      <c r="CJ121" s="69"/>
      <c r="CK121" s="69"/>
      <c r="CL121" s="69"/>
      <c r="CM121" s="69"/>
      <c r="CN121" s="69"/>
      <c r="CO121" s="69"/>
      <c r="CP121" s="69"/>
      <c r="CQ121" s="69"/>
      <c r="CR121" s="69"/>
      <c r="CS121" s="69"/>
      <c r="CT121" s="69"/>
      <c r="CU121" s="69"/>
      <c r="CV121" s="69"/>
      <c r="CW121" s="69"/>
      <c r="CX121" s="69"/>
      <c r="CY121" s="69"/>
      <c r="CZ121" s="69"/>
      <c r="DA121" s="69"/>
      <c r="DB121" s="69"/>
      <c r="DC121" s="69"/>
      <c r="DD121" s="69"/>
      <c r="DE121" s="69"/>
      <c r="DF121" s="69"/>
      <c r="DG121" s="69"/>
      <c r="DH121" s="69"/>
      <c r="DI121" s="69"/>
      <c r="DJ121" s="69"/>
      <c r="DK121" s="69"/>
      <c r="DL121" s="69"/>
      <c r="DM121" s="69"/>
      <c r="DN121" s="69"/>
      <c r="DO121" s="69"/>
      <c r="DP121" s="69"/>
      <c r="DQ121" s="69"/>
      <c r="DR121" s="69"/>
      <c r="DS121" s="69"/>
      <c r="DT121" s="69"/>
      <c r="DU121" s="69"/>
      <c r="DV121" s="69"/>
      <c r="DW121" s="69"/>
      <c r="DX121" s="69"/>
      <c r="DY121" s="69"/>
      <c r="DZ121" s="69"/>
      <c r="EA121" s="69"/>
      <c r="EB121" s="69"/>
      <c r="EC121" s="69"/>
      <c r="ED121" s="69"/>
      <c r="EE121" s="69"/>
      <c r="EF121" s="69"/>
      <c r="EG121" s="69"/>
      <c r="EH121" s="69"/>
      <c r="EI121" s="69"/>
      <c r="EJ121" s="69"/>
      <c r="EK121" s="69"/>
      <c r="EL121" s="69"/>
      <c r="EM121" s="69"/>
      <c r="EN121" s="69"/>
      <c r="EO121" s="69"/>
      <c r="EP121" s="69"/>
      <c r="EQ121" s="69"/>
      <c r="ER121" s="69"/>
      <c r="ES121" s="69"/>
      <c r="ET121" s="69"/>
      <c r="EU121" s="69"/>
      <c r="EV121" s="69"/>
      <c r="EW121" s="69"/>
      <c r="EX121" s="69"/>
      <c r="EY121" s="69"/>
      <c r="EZ121" s="69"/>
      <c r="FA121" s="69"/>
      <c r="FB121" s="69"/>
      <c r="FC121" s="69"/>
      <c r="FD121" s="69"/>
      <c r="FE121" s="69"/>
      <c r="FF121" s="69"/>
      <c r="FG121" s="69"/>
      <c r="FH121" s="69"/>
      <c r="FI121" s="69"/>
      <c r="FJ121" s="69"/>
      <c r="FK121" s="69"/>
      <c r="FL121" s="69"/>
      <c r="FM121" s="69"/>
      <c r="FN121" s="69"/>
      <c r="FO121" s="69"/>
      <c r="FP121" s="69"/>
      <c r="FQ121" s="69"/>
      <c r="FR121" s="69"/>
      <c r="FS121" s="69"/>
      <c r="FT121" s="69"/>
      <c r="FU121" s="69"/>
      <c r="FV121" s="69"/>
      <c r="FW121" s="69"/>
      <c r="FX121" s="69"/>
      <c r="FY121" s="69"/>
      <c r="FZ121" s="69"/>
      <c r="GA121" s="69"/>
      <c r="GB121" s="69"/>
      <c r="GC121" s="69"/>
      <c r="GD121" s="69"/>
      <c r="GE121" s="69"/>
      <c r="GF121" s="69"/>
      <c r="GG121" s="69"/>
      <c r="GH121" s="69"/>
      <c r="GI121" s="69"/>
      <c r="GJ121" s="69"/>
      <c r="GK121" s="69"/>
      <c r="GL121" s="69"/>
      <c r="GM121" s="69"/>
      <c r="GN121" s="69"/>
      <c r="GO121" s="69"/>
      <c r="GP121" s="69"/>
      <c r="GQ121" s="69"/>
      <c r="GR121" s="69"/>
      <c r="GS121" s="69"/>
      <c r="GT121" s="69"/>
      <c r="GU121" s="69"/>
      <c r="GV121" s="69"/>
      <c r="GW121" s="69"/>
      <c r="GX121" s="69"/>
      <c r="GY121" s="69"/>
      <c r="GZ121" s="69"/>
      <c r="HA121" s="69"/>
      <c r="HB121" s="69"/>
      <c r="HC121" s="69"/>
      <c r="HD121" s="69"/>
      <c r="HE121" s="69"/>
      <c r="HF121" s="69"/>
      <c r="HG121" s="69"/>
      <c r="HH121" s="69"/>
      <c r="HI121" s="69"/>
      <c r="HJ121" s="69"/>
      <c r="HK121" s="69"/>
      <c r="HL121" s="69"/>
      <c r="HM121" s="69"/>
      <c r="HN121" s="69"/>
      <c r="HO121" s="69"/>
      <c r="HP121" s="69"/>
      <c r="HQ121" s="69"/>
      <c r="HR121" s="69"/>
      <c r="HS121" s="69"/>
      <c r="HT121" s="69"/>
      <c r="HU121" s="69"/>
      <c r="HV121" s="69"/>
      <c r="HW121" s="69"/>
      <c r="HX121" s="69"/>
      <c r="HY121" s="69"/>
      <c r="HZ121" s="69"/>
      <c r="IA121" s="69"/>
      <c r="IB121" s="69"/>
      <c r="IC121" s="69"/>
      <c r="ID121" s="69"/>
      <c r="IE121" s="69"/>
      <c r="IF121" s="69"/>
      <c r="IG121" s="69"/>
      <c r="IH121" s="69"/>
      <c r="II121" s="69"/>
      <c r="IJ121" s="69"/>
      <c r="IK121" s="69"/>
      <c r="IL121" s="69"/>
      <c r="IM121" s="69"/>
      <c r="IN121" s="69"/>
      <c r="IO121" s="69"/>
      <c r="IP121" s="69"/>
      <c r="IQ121" s="69"/>
      <c r="IR121" s="69"/>
      <c r="IS121" s="69"/>
      <c r="IT121" s="69"/>
      <c r="IU121" s="69"/>
      <c r="IV121" s="69"/>
      <c r="IW121" s="69"/>
      <c r="IX121" s="69"/>
      <c r="IY121" s="69"/>
      <c r="IZ121" s="69"/>
      <c r="JA121" s="69"/>
      <c r="JB121" s="69"/>
      <c r="JC121" s="69"/>
      <c r="JD121" s="69"/>
      <c r="JE121" s="69"/>
      <c r="JF121" s="69"/>
      <c r="JG121" s="69"/>
      <c r="JH121" s="69"/>
      <c r="JI121" s="69"/>
      <c r="JJ121" s="69"/>
      <c r="JK121" s="69"/>
      <c r="JL121" s="69"/>
      <c r="JM121" s="69"/>
      <c r="JN121" s="69"/>
      <c r="JO121" s="69"/>
      <c r="JP121" s="69"/>
      <c r="JQ121" s="69"/>
      <c r="JR121" s="69"/>
      <c r="JS121" s="69"/>
      <c r="JT121" s="69"/>
      <c r="JU121" s="69"/>
      <c r="JV121" s="69"/>
      <c r="JW121" s="69"/>
      <c r="JX121" s="69"/>
      <c r="JY121" s="69"/>
      <c r="JZ121" s="69"/>
      <c r="KA121" s="69"/>
      <c r="KB121" s="69"/>
      <c r="KC121" s="69"/>
      <c r="KD121" s="69"/>
      <c r="KE121" s="69"/>
      <c r="KF121" s="69"/>
      <c r="KG121" s="69"/>
      <c r="KH121" s="69"/>
      <c r="KI121" s="69"/>
      <c r="KJ121" s="69"/>
      <c r="KK121" s="69"/>
      <c r="KL121" s="69"/>
      <c r="KM121" s="69"/>
      <c r="KN121" s="69"/>
      <c r="KO121" s="69"/>
      <c r="KP121" s="69"/>
      <c r="KQ121" s="69"/>
      <c r="KR121" s="69"/>
      <c r="KS121" s="69"/>
      <c r="KT121" s="69"/>
      <c r="KU121" s="69"/>
      <c r="KV121" s="69"/>
      <c r="KW121" s="69"/>
      <c r="KX121" s="69"/>
      <c r="KY121" s="69"/>
      <c r="KZ121" s="69"/>
      <c r="LA121" s="69"/>
      <c r="LB121" s="69"/>
      <c r="LC121" s="69"/>
      <c r="LD121" s="69"/>
      <c r="LE121" s="69"/>
      <c r="LF121" s="69"/>
      <c r="LG121" s="69"/>
      <c r="LH121" s="69"/>
      <c r="LI121" s="69"/>
      <c r="LJ121" s="69"/>
      <c r="LK121" s="69"/>
      <c r="LL121" s="69"/>
      <c r="LM121" s="69"/>
      <c r="LN121" s="69"/>
      <c r="LO121" s="69"/>
      <c r="LP121" s="69"/>
      <c r="LQ121" s="69"/>
      <c r="LR121" s="69"/>
      <c r="LS121" s="69"/>
      <c r="LT121" s="69"/>
      <c r="LU121" s="69"/>
      <c r="LV121" s="69"/>
      <c r="LW121" s="69"/>
      <c r="LX121" s="69"/>
      <c r="LY121" s="69"/>
      <c r="LZ121" s="69"/>
      <c r="MA121" s="69"/>
      <c r="MB121" s="69"/>
      <c r="MC121" s="69"/>
      <c r="MD121" s="69"/>
      <c r="ME121" s="69"/>
      <c r="MF121" s="69"/>
      <c r="MG121" s="69"/>
      <c r="MH121" s="69"/>
      <c r="MI121" s="69"/>
      <c r="MJ121" s="69"/>
      <c r="MK121" s="69"/>
      <c r="ML121" s="69"/>
      <c r="MM121" s="69"/>
      <c r="MN121" s="69"/>
      <c r="MO121" s="69"/>
      <c r="MP121" s="69"/>
      <c r="MQ121" s="69"/>
      <c r="MR121" s="69"/>
      <c r="MS121" s="69"/>
      <c r="MT121" s="69"/>
      <c r="MU121" s="69"/>
      <c r="MV121" s="69"/>
      <c r="MW121" s="69"/>
      <c r="MX121" s="69"/>
      <c r="MY121" s="69"/>
      <c r="MZ121" s="69"/>
      <c r="NA121" s="69"/>
      <c r="NB121" s="69"/>
      <c r="NC121" s="69"/>
      <c r="ND121" s="69"/>
      <c r="NE121" s="69"/>
      <c r="NF121" s="69"/>
      <c r="NG121" s="69"/>
      <c r="NH121" s="69"/>
      <c r="NI121" s="69"/>
      <c r="NJ121" s="69"/>
      <c r="NK121" s="69"/>
      <c r="NL121" s="69"/>
      <c r="NM121" s="69"/>
      <c r="NN121" s="69"/>
      <c r="NO121" s="69"/>
      <c r="NP121" s="69"/>
      <c r="NQ121" s="69"/>
      <c r="NR121" s="69"/>
      <c r="NS121" s="69"/>
      <c r="NT121" s="69"/>
      <c r="NU121" s="69"/>
      <c r="NV121" s="69"/>
      <c r="NW121" s="69"/>
      <c r="NX121" s="69"/>
      <c r="NY121" s="69"/>
      <c r="NZ121" s="69"/>
      <c r="OA121" s="69"/>
      <c r="OB121" s="69"/>
      <c r="OC121" s="69"/>
      <c r="OD121" s="69"/>
      <c r="OE121" s="69"/>
      <c r="OF121" s="69"/>
      <c r="OG121" s="69"/>
      <c r="OH121" s="69"/>
      <c r="OI121" s="69"/>
      <c r="OJ121" s="69"/>
      <c r="OK121" s="69"/>
      <c r="OL121" s="69"/>
      <c r="OM121" s="69"/>
      <c r="ON121" s="69"/>
      <c r="OO121" s="69"/>
      <c r="OP121" s="69"/>
      <c r="OQ121" s="69"/>
      <c r="OR121" s="69"/>
      <c r="OS121" s="69"/>
      <c r="OT121" s="69"/>
      <c r="OU121" s="69"/>
      <c r="OV121" s="69"/>
      <c r="OW121" s="69"/>
      <c r="OX121" s="69"/>
      <c r="OY121" s="69"/>
      <c r="OZ121" s="69"/>
      <c r="PA121" s="69"/>
      <c r="PB121" s="69"/>
      <c r="PC121" s="69"/>
      <c r="PD121" s="69"/>
      <c r="PE121" s="69"/>
      <c r="PF121" s="69"/>
      <c r="PG121" s="69"/>
      <c r="PH121" s="69"/>
      <c r="PI121" s="69"/>
      <c r="PJ121" s="69"/>
      <c r="PK121" s="69"/>
      <c r="PL121" s="69"/>
      <c r="PM121" s="69"/>
      <c r="PN121" s="69"/>
      <c r="PO121" s="69"/>
      <c r="PP121" s="69"/>
      <c r="PQ121" s="69"/>
      <c r="PR121" s="69"/>
      <c r="PS121" s="69"/>
      <c r="PT121" s="69"/>
      <c r="PU121" s="69"/>
      <c r="PV121" s="69"/>
      <c r="PW121" s="69"/>
      <c r="PX121" s="69"/>
      <c r="PY121" s="69"/>
      <c r="PZ121" s="69"/>
      <c r="QA121" s="69"/>
      <c r="QB121" s="69"/>
      <c r="QC121" s="69"/>
      <c r="QD121" s="69"/>
      <c r="QE121" s="69"/>
      <c r="QF121" s="69"/>
      <c r="QG121" s="69"/>
      <c r="QH121" s="69"/>
      <c r="QI121" s="69"/>
      <c r="QJ121" s="69"/>
      <c r="QK121" s="69"/>
      <c r="QL121" s="69"/>
      <c r="QM121" s="69"/>
      <c r="QN121" s="69"/>
      <c r="QO121" s="69"/>
      <c r="QP121" s="69"/>
      <c r="QQ121" s="69"/>
      <c r="QR121" s="69"/>
      <c r="QS121" s="69"/>
      <c r="QT121" s="69"/>
      <c r="QU121" s="69"/>
      <c r="QV121" s="69"/>
      <c r="QW121" s="69"/>
      <c r="QX121" s="69"/>
      <c r="QY121" s="69"/>
      <c r="QZ121" s="69"/>
      <c r="RA121" s="69"/>
      <c r="RB121" s="69"/>
      <c r="RC121" s="69"/>
      <c r="RD121" s="69"/>
      <c r="RE121" s="69"/>
      <c r="RF121" s="69"/>
      <c r="RG121" s="69"/>
      <c r="RH121" s="69"/>
      <c r="RI121" s="69"/>
      <c r="RJ121" s="69"/>
      <c r="RK121" s="69"/>
      <c r="RL121" s="69"/>
      <c r="RM121" s="69"/>
      <c r="RN121" s="69"/>
      <c r="RO121" s="69"/>
      <c r="RP121" s="69"/>
      <c r="RQ121" s="69"/>
      <c r="RR121" s="69"/>
      <c r="RS121" s="69"/>
      <c r="RT121" s="69"/>
      <c r="RU121" s="69"/>
      <c r="RV121" s="69"/>
      <c r="RW121" s="69"/>
      <c r="RX121" s="69"/>
      <c r="RY121" s="69"/>
      <c r="RZ121" s="69"/>
      <c r="SA121" s="69"/>
      <c r="SB121" s="69"/>
      <c r="SC121" s="69"/>
      <c r="SD121" s="69"/>
      <c r="SE121" s="69"/>
      <c r="SF121" s="69"/>
      <c r="SG121" s="69"/>
      <c r="SH121" s="69"/>
      <c r="SI121" s="69"/>
      <c r="SJ121" s="69"/>
      <c r="SK121" s="69"/>
      <c r="SL121" s="69"/>
      <c r="SM121" s="69"/>
      <c r="SN121" s="69"/>
      <c r="SO121" s="69"/>
      <c r="SP121" s="69"/>
      <c r="SQ121" s="69"/>
      <c r="SR121" s="69"/>
      <c r="SS121" s="69"/>
      <c r="ST121" s="69"/>
      <c r="SU121" s="69"/>
      <c r="SV121" s="69"/>
      <c r="SW121" s="69"/>
      <c r="SX121" s="69"/>
      <c r="SY121" s="69"/>
      <c r="SZ121" s="69"/>
      <c r="TA121" s="69"/>
      <c r="TB121" s="69"/>
      <c r="TC121" s="69"/>
      <c r="TD121" s="69"/>
      <c r="TE121" s="69"/>
      <c r="TF121" s="69"/>
      <c r="TG121" s="69"/>
      <c r="TH121" s="69"/>
      <c r="TI121" s="69"/>
      <c r="TJ121" s="69"/>
      <c r="TK121" s="69"/>
      <c r="TL121" s="69"/>
      <c r="TM121" s="69"/>
      <c r="TN121" s="69"/>
      <c r="TO121" s="69"/>
      <c r="TP121" s="69"/>
      <c r="TQ121" s="69"/>
      <c r="TR121" s="69"/>
      <c r="TS121" s="69"/>
      <c r="TT121" s="69"/>
      <c r="TU121" s="69"/>
      <c r="TV121" s="69"/>
      <c r="TW121" s="69"/>
      <c r="TX121" s="69"/>
      <c r="TY121" s="69"/>
      <c r="TZ121" s="69"/>
      <c r="UA121" s="69"/>
      <c r="UB121" s="69"/>
      <c r="UC121" s="69"/>
      <c r="UD121" s="69"/>
      <c r="UE121" s="69"/>
      <c r="UF121" s="69"/>
      <c r="UG121" s="69"/>
      <c r="UH121" s="69"/>
      <c r="UI121" s="69"/>
      <c r="UJ121" s="69"/>
      <c r="UK121" s="69"/>
      <c r="UL121" s="69"/>
      <c r="UM121" s="69"/>
      <c r="UN121" s="69"/>
      <c r="UO121" s="69"/>
      <c r="UP121" s="69"/>
      <c r="UQ121" s="69"/>
      <c r="UR121" s="69"/>
      <c r="US121" s="69"/>
      <c r="UT121" s="69"/>
      <c r="UU121" s="69"/>
      <c r="UV121" s="69"/>
      <c r="UW121" s="69"/>
      <c r="UX121" s="69"/>
      <c r="UY121" s="69"/>
      <c r="UZ121" s="69"/>
      <c r="VA121" s="69"/>
      <c r="VB121" s="69"/>
      <c r="VC121" s="69"/>
      <c r="VD121" s="69"/>
      <c r="VE121" s="69"/>
      <c r="VF121" s="69"/>
      <c r="VG121" s="69"/>
      <c r="VH121" s="69"/>
      <c r="VI121" s="69"/>
      <c r="VJ121" s="69"/>
      <c r="VK121" s="69"/>
      <c r="VL121" s="69"/>
      <c r="VM121" s="69"/>
      <c r="VN121" s="69"/>
      <c r="VO121" s="69"/>
      <c r="VP121" s="69"/>
      <c r="VQ121" s="69"/>
      <c r="VR121" s="69"/>
      <c r="VS121" s="69"/>
      <c r="VT121" s="69"/>
      <c r="VU121" s="69"/>
      <c r="VV121" s="69"/>
      <c r="VW121" s="69"/>
      <c r="VX121" s="69"/>
      <c r="VY121" s="69"/>
      <c r="VZ121" s="69"/>
      <c r="WA121" s="69"/>
      <c r="WB121" s="69"/>
      <c r="WC121" s="69"/>
      <c r="WD121" s="69"/>
      <c r="WE121" s="69"/>
      <c r="WF121" s="69"/>
      <c r="WG121" s="69"/>
      <c r="WH121" s="69"/>
      <c r="WI121" s="69"/>
      <c r="WJ121" s="69"/>
      <c r="WK121" s="69"/>
      <c r="WL121" s="69"/>
      <c r="WM121" s="69"/>
      <c r="WN121" s="69"/>
      <c r="WO121" s="69"/>
      <c r="WP121" s="69"/>
      <c r="WQ121" s="69"/>
      <c r="WR121" s="69"/>
      <c r="WS121" s="69"/>
      <c r="WT121" s="69"/>
      <c r="WU121" s="69"/>
      <c r="WV121" s="69"/>
      <c r="WW121" s="69"/>
      <c r="WX121" s="69"/>
      <c r="WY121" s="69"/>
      <c r="WZ121" s="69"/>
      <c r="XA121" s="69"/>
      <c r="XB121" s="69"/>
      <c r="XC121" s="69"/>
      <c r="XD121" s="69"/>
      <c r="XE121" s="69"/>
      <c r="XF121" s="69"/>
      <c r="XG121" s="69"/>
      <c r="XH121" s="69"/>
      <c r="XI121" s="69"/>
      <c r="XJ121" s="69"/>
      <c r="XK121" s="69"/>
      <c r="XL121" s="69"/>
      <c r="XM121" s="69"/>
      <c r="XN121" s="69"/>
      <c r="XO121" s="69"/>
      <c r="XP121" s="69"/>
      <c r="XQ121" s="69"/>
      <c r="XR121" s="69"/>
      <c r="XS121" s="69"/>
      <c r="XT121" s="69"/>
      <c r="XU121" s="69"/>
      <c r="XV121" s="69"/>
      <c r="XW121" s="69"/>
      <c r="XX121" s="69"/>
      <c r="XY121" s="69"/>
      <c r="XZ121" s="69"/>
      <c r="YA121" s="69"/>
      <c r="YB121" s="69"/>
      <c r="YC121" s="69"/>
      <c r="YD121" s="69"/>
      <c r="YE121" s="69"/>
      <c r="YF121" s="69"/>
      <c r="YG121" s="69"/>
      <c r="YH121" s="69"/>
      <c r="YI121" s="69"/>
      <c r="YJ121" s="69"/>
      <c r="YK121" s="69"/>
      <c r="YL121" s="69"/>
      <c r="YM121" s="69"/>
      <c r="YN121" s="69"/>
      <c r="YO121" s="69"/>
      <c r="YP121" s="69"/>
      <c r="YQ121" s="69"/>
      <c r="YR121" s="69"/>
      <c r="YS121" s="69"/>
      <c r="YT121" s="69"/>
      <c r="YU121" s="69"/>
      <c r="YV121" s="69"/>
      <c r="YW121" s="69"/>
      <c r="YX121" s="69"/>
      <c r="YY121" s="69"/>
      <c r="YZ121" s="69"/>
      <c r="ZA121" s="69"/>
      <c r="ZB121" s="69"/>
      <c r="ZC121" s="69"/>
      <c r="ZD121" s="69"/>
      <c r="ZE121" s="69"/>
      <c r="ZF121" s="69"/>
      <c r="ZG121" s="69"/>
      <c r="ZH121" s="69"/>
      <c r="ZI121" s="69"/>
      <c r="ZJ121" s="69"/>
      <c r="ZK121" s="69"/>
      <c r="ZL121" s="69"/>
      <c r="ZM121" s="69"/>
      <c r="ZN121" s="69"/>
      <c r="ZO121" s="69"/>
      <c r="ZP121" s="69"/>
      <c r="ZQ121" s="69"/>
      <c r="ZR121" s="69"/>
      <c r="ZS121" s="69"/>
      <c r="ZT121" s="69"/>
      <c r="ZU121" s="69"/>
      <c r="ZV121" s="69"/>
      <c r="ZW121" s="69"/>
      <c r="ZX121" s="69"/>
      <c r="ZY121" s="69"/>
      <c r="ZZ121" s="69"/>
      <c r="AAA121" s="69"/>
      <c r="AAB121" s="69"/>
      <c r="AAC121" s="69"/>
      <c r="AAD121" s="69"/>
      <c r="AAE121" s="69"/>
      <c r="AAF121" s="69"/>
      <c r="AAG121" s="69"/>
      <c r="AAH121" s="69"/>
      <c r="AAI121" s="69"/>
      <c r="AAJ121" s="69"/>
      <c r="AAK121" s="69"/>
      <c r="AAL121" s="69"/>
      <c r="AAM121" s="69"/>
      <c r="AAN121" s="69"/>
      <c r="AAO121" s="69"/>
      <c r="AAP121" s="69"/>
      <c r="AAQ121" s="69"/>
      <c r="AAR121" s="69"/>
      <c r="AAS121" s="69"/>
      <c r="AAT121" s="69"/>
      <c r="AAU121" s="69"/>
      <c r="AAV121" s="69"/>
      <c r="AAW121" s="69"/>
      <c r="AAX121" s="69"/>
      <c r="AAY121" s="69"/>
      <c r="AAZ121" s="69"/>
      <c r="ABA121" s="69"/>
      <c r="ABB121" s="69"/>
      <c r="ABC121" s="69"/>
      <c r="ABD121" s="69"/>
      <c r="ABE121" s="69"/>
      <c r="ABF121" s="69"/>
      <c r="ABG121" s="69"/>
      <c r="ABH121" s="69"/>
      <c r="ABI121" s="69"/>
      <c r="ABJ121" s="69"/>
      <c r="ABK121" s="69"/>
      <c r="ABL121" s="69"/>
      <c r="ABM121" s="69"/>
      <c r="ABN121" s="69"/>
      <c r="ABO121" s="69"/>
      <c r="ABP121" s="69"/>
      <c r="ABQ121" s="69"/>
      <c r="ABR121" s="69"/>
      <c r="ABS121" s="69"/>
      <c r="ABT121" s="69"/>
      <c r="ABU121" s="69"/>
      <c r="ABV121" s="69"/>
      <c r="ABW121" s="69"/>
      <c r="ABX121" s="69"/>
      <c r="ABY121" s="69"/>
      <c r="ABZ121" s="69"/>
      <c r="ACA121" s="69"/>
      <c r="ACB121" s="69"/>
      <c r="ACC121" s="69"/>
      <c r="ACD121" s="69"/>
      <c r="ACE121" s="69"/>
      <c r="ACF121" s="69"/>
      <c r="ACG121" s="69"/>
      <c r="ACH121" s="69"/>
      <c r="ACI121" s="69"/>
      <c r="ACJ121" s="69"/>
      <c r="ACK121" s="69"/>
      <c r="ACL121" s="69"/>
      <c r="ACM121" s="69"/>
      <c r="ACN121" s="69"/>
      <c r="ACO121" s="69"/>
      <c r="ACP121" s="69"/>
      <c r="ACQ121" s="69"/>
      <c r="ACR121" s="69"/>
      <c r="ACS121" s="69"/>
      <c r="ACT121" s="69"/>
      <c r="ACU121" s="69"/>
      <c r="ACV121" s="69"/>
      <c r="ACW121" s="69"/>
      <c r="ACX121" s="69"/>
      <c r="ACY121" s="69"/>
      <c r="ACZ121" s="69"/>
      <c r="ADA121" s="69"/>
      <c r="ADB121" s="69"/>
      <c r="ADC121" s="69"/>
      <c r="ADD121" s="69"/>
      <c r="ADE121" s="69"/>
      <c r="ADF121" s="69"/>
      <c r="ADG121" s="69"/>
      <c r="ADH121" s="69"/>
      <c r="ADI121" s="69"/>
      <c r="ADJ121" s="69"/>
      <c r="ADK121" s="69"/>
      <c r="ADL121" s="69"/>
      <c r="ADM121" s="69"/>
      <c r="ADN121" s="69"/>
      <c r="ADO121" s="69"/>
      <c r="ADP121" s="69"/>
      <c r="ADQ121" s="69"/>
      <c r="ADR121" s="69"/>
      <c r="ADS121" s="69"/>
      <c r="ADT121" s="69"/>
      <c r="ADU121" s="69"/>
      <c r="ADV121" s="69"/>
      <c r="ADW121" s="69"/>
      <c r="ADX121" s="69"/>
      <c r="ADY121" s="69"/>
      <c r="ADZ121" s="69"/>
      <c r="AEA121" s="69"/>
      <c r="AEB121" s="69"/>
      <c r="AEC121" s="69"/>
      <c r="AED121" s="69"/>
      <c r="AEE121" s="69"/>
      <c r="AEF121" s="69"/>
      <c r="AEG121" s="69"/>
      <c r="AEH121" s="69"/>
      <c r="AEI121" s="69"/>
      <c r="AEJ121" s="69"/>
      <c r="AEK121" s="69"/>
      <c r="AEL121" s="69"/>
      <c r="AEM121" s="69"/>
      <c r="AEN121" s="69"/>
      <c r="AEO121" s="69"/>
      <c r="AEP121" s="69"/>
      <c r="AEQ121" s="69"/>
      <c r="AER121" s="69"/>
      <c r="AES121" s="69"/>
      <c r="AET121" s="69"/>
      <c r="AEU121" s="69"/>
      <c r="AEV121" s="69"/>
      <c r="AEW121" s="69"/>
      <c r="AEX121" s="69"/>
      <c r="AEY121" s="69"/>
      <c r="AEZ121" s="69"/>
      <c r="AFA121" s="69"/>
      <c r="AFB121" s="69"/>
      <c r="AFC121" s="69"/>
      <c r="AFD121" s="69"/>
      <c r="AFE121" s="69"/>
      <c r="AFF121" s="69"/>
      <c r="AFG121" s="69"/>
      <c r="AFH121" s="69"/>
      <c r="AFI121" s="69"/>
      <c r="AFJ121" s="69"/>
      <c r="AFK121" s="69"/>
      <c r="AFL121" s="69"/>
      <c r="AFM121" s="69"/>
      <c r="AFN121" s="69"/>
      <c r="AFO121" s="69"/>
      <c r="AFP121" s="69"/>
      <c r="AFQ121" s="69"/>
      <c r="AFR121" s="69"/>
      <c r="AFS121" s="69"/>
      <c r="AFT121" s="69"/>
      <c r="AFU121" s="69"/>
      <c r="AFV121" s="69"/>
      <c r="AFW121" s="69"/>
      <c r="AFX121" s="69"/>
      <c r="AFY121" s="69"/>
      <c r="AFZ121" s="69"/>
      <c r="AGA121" s="69"/>
      <c r="AGB121" s="69"/>
      <c r="AGC121" s="69"/>
      <c r="AGD121" s="69"/>
      <c r="AGE121" s="69"/>
      <c r="AGF121" s="69"/>
      <c r="AGG121" s="69"/>
      <c r="AGH121" s="69"/>
      <c r="AGI121" s="69"/>
      <c r="AGJ121" s="69"/>
      <c r="AGK121" s="69"/>
      <c r="AGL121" s="69"/>
      <c r="AGM121" s="69"/>
      <c r="AGN121" s="69"/>
      <c r="AGO121" s="69"/>
      <c r="AGP121" s="69"/>
      <c r="AGQ121" s="69"/>
      <c r="AGR121" s="69"/>
      <c r="AGS121" s="69"/>
      <c r="AGT121" s="69"/>
      <c r="AGU121" s="69"/>
      <c r="AGV121" s="69"/>
      <c r="AGW121" s="69"/>
      <c r="AGX121" s="69"/>
      <c r="AGY121" s="69"/>
      <c r="AGZ121" s="69"/>
      <c r="AHA121" s="69"/>
      <c r="AHB121" s="69"/>
      <c r="AHC121" s="69"/>
      <c r="AHD121" s="69"/>
      <c r="AHE121" s="69"/>
      <c r="AHF121" s="69"/>
      <c r="AHG121" s="69"/>
      <c r="AHH121" s="69"/>
      <c r="AHI121" s="69"/>
      <c r="AHJ121" s="69"/>
      <c r="AHK121" s="69"/>
      <c r="AHL121" s="69"/>
      <c r="AHM121" s="69"/>
      <c r="AHN121" s="69"/>
      <c r="AHO121" s="69"/>
      <c r="AHP121" s="69"/>
      <c r="AHQ121" s="69"/>
      <c r="AHR121" s="69"/>
      <c r="AHS121" s="69"/>
      <c r="AHT121" s="69"/>
      <c r="AHU121" s="69"/>
      <c r="AHV121" s="69"/>
      <c r="AHW121" s="69"/>
      <c r="AHX121" s="69"/>
      <c r="AHY121" s="69"/>
      <c r="AHZ121" s="69"/>
      <c r="AIA121" s="69"/>
      <c r="AIB121" s="69"/>
      <c r="AIC121" s="69"/>
      <c r="AID121" s="69"/>
      <c r="AIE121" s="69"/>
      <c r="AIF121" s="69"/>
      <c r="AIG121" s="69"/>
      <c r="AIH121" s="69"/>
      <c r="AII121" s="69"/>
      <c r="AIJ121" s="69"/>
      <c r="AIK121" s="69"/>
      <c r="AIL121" s="69"/>
      <c r="AIM121" s="69"/>
      <c r="AIN121" s="69"/>
      <c r="AIO121" s="69"/>
      <c r="AIP121" s="69"/>
      <c r="AIQ121" s="69"/>
      <c r="AIR121" s="69"/>
      <c r="AIS121" s="69"/>
      <c r="AIT121" s="69"/>
      <c r="AIU121" s="69"/>
      <c r="AIV121" s="69"/>
      <c r="AIW121" s="69"/>
      <c r="AIX121" s="69"/>
      <c r="AIY121" s="69"/>
      <c r="AIZ121" s="69"/>
      <c r="AJA121" s="69"/>
      <c r="AJB121" s="69"/>
      <c r="AJC121" s="69"/>
      <c r="AJD121" s="69"/>
      <c r="AJE121" s="69"/>
      <c r="AJF121" s="69"/>
      <c r="AJG121" s="69"/>
      <c r="AJH121" s="69"/>
      <c r="AJI121" s="69"/>
      <c r="AJJ121" s="69"/>
      <c r="AJK121" s="69"/>
      <c r="AJL121" s="69"/>
      <c r="AJM121" s="69"/>
      <c r="AJN121" s="69"/>
      <c r="AJO121" s="69"/>
      <c r="AJP121" s="69"/>
      <c r="AJQ121" s="69"/>
      <c r="AJR121" s="69"/>
      <c r="AJS121" s="69"/>
      <c r="AJT121" s="69"/>
      <c r="AJU121" s="69"/>
      <c r="AJV121" s="69"/>
      <c r="AJW121" s="69"/>
      <c r="AJX121" s="69"/>
      <c r="AJY121" s="69"/>
      <c r="AJZ121" s="69"/>
      <c r="AKA121" s="69"/>
      <c r="AKB121" s="69"/>
      <c r="AKC121" s="69"/>
      <c r="AKD121" s="69"/>
      <c r="AKE121" s="69"/>
      <c r="AKF121" s="69"/>
      <c r="AKG121" s="69"/>
      <c r="AKH121" s="69"/>
      <c r="AKI121" s="69"/>
      <c r="AKJ121" s="69"/>
      <c r="AKK121" s="69"/>
      <c r="AKL121" s="69"/>
      <c r="AKM121" s="69"/>
      <c r="AKN121" s="69"/>
      <c r="AKO121" s="69"/>
      <c r="AKP121" s="69"/>
      <c r="AKQ121" s="69"/>
      <c r="AKR121" s="69"/>
      <c r="AKS121" s="69"/>
      <c r="AKT121" s="69"/>
      <c r="AKU121" s="69"/>
      <c r="AKV121" s="69"/>
      <c r="AKW121" s="69"/>
      <c r="AKX121" s="69"/>
      <c r="AKY121" s="69"/>
      <c r="AKZ121" s="69"/>
      <c r="ALA121" s="69"/>
      <c r="ALB121" s="69"/>
      <c r="ALC121" s="69"/>
      <c r="ALD121" s="69"/>
      <c r="ALE121" s="69"/>
      <c r="ALF121" s="69"/>
      <c r="ALG121" s="69"/>
      <c r="ALH121" s="69"/>
      <c r="ALI121" s="69"/>
      <c r="ALJ121" s="69"/>
      <c r="ALK121" s="69"/>
      <c r="ALL121" s="69"/>
      <c r="ALM121" s="69"/>
      <c r="ALN121" s="69"/>
      <c r="ALO121" s="69"/>
      <c r="ALP121" s="69"/>
      <c r="ALQ121" s="69"/>
      <c r="ALR121" s="69"/>
      <c r="ALS121" s="69"/>
      <c r="ALT121" s="69"/>
      <c r="ALU121" s="69"/>
      <c r="ALV121" s="69"/>
      <c r="ALW121" s="69"/>
      <c r="ALX121" s="69"/>
      <c r="ALY121" s="69"/>
      <c r="ALZ121" s="69"/>
      <c r="AMA121" s="69"/>
      <c r="AMB121" s="69"/>
      <c r="AMC121" s="69"/>
      <c r="AMD121" s="69"/>
      <c r="AME121" s="69"/>
      <c r="AMF121" s="69"/>
      <c r="AMG121" s="69"/>
      <c r="AMH121" s="69"/>
      <c r="AMI121" s="69"/>
    </row>
    <row r="122" spans="1:1023" ht="19.899999999999999" customHeight="1">
      <c r="A122" s="219" t="s">
        <v>411</v>
      </c>
      <c r="B122" s="73" t="s">
        <v>412</v>
      </c>
      <c r="C122" s="79"/>
      <c r="D122" s="98"/>
      <c r="E122" s="35"/>
      <c r="F122" s="212"/>
    </row>
    <row r="123" spans="1:1023" ht="60">
      <c r="A123" s="220" t="s">
        <v>413</v>
      </c>
      <c r="B123" s="74" t="s">
        <v>414</v>
      </c>
      <c r="C123" s="75" t="s">
        <v>330</v>
      </c>
      <c r="D123" s="98">
        <v>7898.5124999999998</v>
      </c>
      <c r="E123" s="35"/>
      <c r="F123" s="212"/>
    </row>
    <row r="124" spans="1:1023">
      <c r="A124" s="220"/>
      <c r="B124" s="74"/>
      <c r="C124" s="75"/>
      <c r="D124" s="98"/>
      <c r="E124" s="35"/>
      <c r="F124" s="212"/>
    </row>
    <row r="125" spans="1:1023" ht="19.899999999999999" customHeight="1">
      <c r="A125" s="219" t="s">
        <v>415</v>
      </c>
      <c r="B125" s="73" t="s">
        <v>416</v>
      </c>
      <c r="C125" s="79"/>
      <c r="D125" s="98"/>
      <c r="E125" s="35"/>
      <c r="F125" s="212"/>
    </row>
    <row r="126" spans="1:1023" ht="75">
      <c r="A126" s="220" t="s">
        <v>417</v>
      </c>
      <c r="B126" s="74" t="s">
        <v>935</v>
      </c>
      <c r="C126" s="75" t="s">
        <v>330</v>
      </c>
      <c r="D126" s="98">
        <v>84195</v>
      </c>
      <c r="E126" s="35"/>
      <c r="F126" s="212"/>
    </row>
    <row r="127" spans="1:1023" ht="60">
      <c r="A127" s="220" t="s">
        <v>928</v>
      </c>
      <c r="B127" s="74" t="s">
        <v>932</v>
      </c>
      <c r="C127" s="75" t="s">
        <v>929</v>
      </c>
      <c r="D127" s="98">
        <v>12629.25</v>
      </c>
      <c r="E127" s="35"/>
      <c r="F127" s="212"/>
    </row>
    <row r="128" spans="1:1023" ht="60">
      <c r="A128" s="220" t="s">
        <v>930</v>
      </c>
      <c r="B128" s="74" t="s">
        <v>933</v>
      </c>
      <c r="C128" s="75" t="s">
        <v>929</v>
      </c>
      <c r="D128" s="98">
        <v>8419.5</v>
      </c>
      <c r="E128" s="35"/>
      <c r="F128" s="212"/>
    </row>
    <row r="129" spans="1:1023" ht="60">
      <c r="A129" s="220" t="s">
        <v>931</v>
      </c>
      <c r="B129" s="74" t="s">
        <v>934</v>
      </c>
      <c r="C129" s="75" t="s">
        <v>929</v>
      </c>
      <c r="D129" s="98">
        <v>4209.75</v>
      </c>
      <c r="E129" s="35"/>
      <c r="F129" s="212"/>
    </row>
    <row r="130" spans="1:1023" s="230" customFormat="1" ht="53.25">
      <c r="A130" s="343" t="s">
        <v>936</v>
      </c>
      <c r="B130" s="225" t="s">
        <v>937</v>
      </c>
      <c r="C130" s="226" t="s">
        <v>929</v>
      </c>
      <c r="D130" s="227">
        <v>1683.9</v>
      </c>
      <c r="E130" s="228"/>
      <c r="F130" s="344"/>
      <c r="G130" s="229"/>
      <c r="H130" s="229"/>
      <c r="I130" s="229"/>
      <c r="J130" s="229"/>
      <c r="K130" s="229"/>
      <c r="L130" s="229"/>
      <c r="M130" s="229"/>
      <c r="N130" s="229"/>
      <c r="O130" s="229"/>
      <c r="P130" s="229"/>
      <c r="Q130" s="229"/>
      <c r="R130" s="229"/>
      <c r="S130" s="229"/>
      <c r="T130" s="229"/>
      <c r="U130" s="229"/>
      <c r="V130" s="229"/>
      <c r="W130" s="229"/>
      <c r="X130" s="229"/>
      <c r="Y130" s="229"/>
      <c r="Z130" s="229"/>
      <c r="AA130" s="229"/>
      <c r="AB130" s="229"/>
      <c r="AC130" s="229"/>
      <c r="AD130" s="229"/>
      <c r="AE130" s="229"/>
      <c r="AF130" s="229"/>
      <c r="AG130" s="229"/>
      <c r="AH130" s="229"/>
      <c r="AI130" s="229"/>
      <c r="AJ130" s="229"/>
      <c r="AK130" s="229"/>
      <c r="AL130" s="229"/>
      <c r="AM130" s="229"/>
      <c r="AN130" s="229"/>
      <c r="AO130" s="229"/>
      <c r="AP130" s="229"/>
      <c r="AQ130" s="229"/>
      <c r="AR130" s="229"/>
      <c r="AS130" s="229"/>
      <c r="AT130" s="229"/>
      <c r="AU130" s="229"/>
      <c r="AV130" s="229"/>
      <c r="AW130" s="229"/>
      <c r="AX130" s="229"/>
      <c r="AY130" s="229"/>
      <c r="AZ130" s="229"/>
      <c r="BA130" s="229"/>
      <c r="BB130" s="229"/>
      <c r="BC130" s="229"/>
      <c r="BD130" s="229"/>
      <c r="BE130" s="229"/>
      <c r="BF130" s="229"/>
      <c r="BG130" s="229"/>
      <c r="BH130" s="229"/>
      <c r="BI130" s="229"/>
      <c r="BJ130" s="229"/>
      <c r="BK130" s="229"/>
      <c r="BL130" s="229"/>
      <c r="BM130" s="229"/>
      <c r="BN130" s="229"/>
      <c r="BO130" s="229"/>
      <c r="BP130" s="229"/>
      <c r="BQ130" s="229"/>
      <c r="BR130" s="229"/>
      <c r="BS130" s="229"/>
      <c r="BT130" s="229"/>
      <c r="BU130" s="229"/>
      <c r="BV130" s="229"/>
      <c r="BW130" s="229"/>
      <c r="BX130" s="229"/>
      <c r="BY130" s="229"/>
      <c r="BZ130" s="229"/>
      <c r="CA130" s="229"/>
      <c r="CB130" s="229"/>
      <c r="CC130" s="229"/>
      <c r="CD130" s="229"/>
      <c r="CE130" s="229"/>
      <c r="CF130" s="229"/>
      <c r="CG130" s="229"/>
      <c r="CH130" s="229"/>
      <c r="CI130" s="229"/>
      <c r="CJ130" s="229"/>
      <c r="CK130" s="229"/>
      <c r="CL130" s="229"/>
      <c r="CM130" s="229"/>
      <c r="CN130" s="229"/>
      <c r="CO130" s="229"/>
      <c r="CP130" s="229"/>
      <c r="CQ130" s="229"/>
      <c r="CR130" s="229"/>
      <c r="CS130" s="229"/>
      <c r="CT130" s="229"/>
      <c r="CU130" s="229"/>
      <c r="CV130" s="229"/>
      <c r="CW130" s="229"/>
      <c r="CX130" s="229"/>
      <c r="CY130" s="229"/>
      <c r="CZ130" s="229"/>
      <c r="DA130" s="229"/>
      <c r="DB130" s="229"/>
      <c r="DC130" s="229"/>
      <c r="DD130" s="229"/>
      <c r="DE130" s="229"/>
      <c r="DF130" s="229"/>
      <c r="DG130" s="229"/>
      <c r="DH130" s="229"/>
      <c r="DI130" s="229"/>
      <c r="DJ130" s="229"/>
      <c r="DK130" s="229"/>
      <c r="DL130" s="229"/>
      <c r="DM130" s="229"/>
      <c r="DN130" s="229"/>
      <c r="DO130" s="229"/>
      <c r="DP130" s="229"/>
      <c r="DQ130" s="229"/>
      <c r="DR130" s="229"/>
      <c r="DS130" s="229"/>
      <c r="DT130" s="229"/>
      <c r="DU130" s="229"/>
      <c r="DV130" s="229"/>
      <c r="DW130" s="229"/>
      <c r="DX130" s="229"/>
      <c r="DY130" s="229"/>
      <c r="DZ130" s="229"/>
      <c r="EA130" s="229"/>
      <c r="EB130" s="229"/>
      <c r="EC130" s="229"/>
      <c r="ED130" s="229"/>
      <c r="EE130" s="229"/>
      <c r="EF130" s="229"/>
      <c r="EG130" s="229"/>
      <c r="EH130" s="229"/>
      <c r="EI130" s="229"/>
      <c r="EJ130" s="229"/>
      <c r="EK130" s="229"/>
      <c r="EL130" s="229"/>
      <c r="EM130" s="229"/>
      <c r="EN130" s="229"/>
      <c r="EO130" s="229"/>
      <c r="EP130" s="229"/>
      <c r="EQ130" s="229"/>
      <c r="ER130" s="229"/>
      <c r="ES130" s="229"/>
      <c r="ET130" s="229"/>
      <c r="EU130" s="229"/>
      <c r="EV130" s="229"/>
      <c r="EW130" s="229"/>
      <c r="EX130" s="229"/>
      <c r="EY130" s="229"/>
      <c r="EZ130" s="229"/>
      <c r="FA130" s="229"/>
      <c r="FB130" s="229"/>
      <c r="FC130" s="229"/>
      <c r="FD130" s="229"/>
      <c r="FE130" s="229"/>
      <c r="FF130" s="229"/>
      <c r="FG130" s="229"/>
      <c r="FH130" s="229"/>
      <c r="FI130" s="229"/>
      <c r="FJ130" s="229"/>
      <c r="FK130" s="229"/>
      <c r="FL130" s="229"/>
      <c r="FM130" s="229"/>
      <c r="FN130" s="229"/>
      <c r="FO130" s="229"/>
      <c r="FP130" s="229"/>
      <c r="FQ130" s="229"/>
      <c r="FR130" s="229"/>
      <c r="FS130" s="229"/>
      <c r="FT130" s="229"/>
      <c r="FU130" s="229"/>
      <c r="FV130" s="229"/>
      <c r="FW130" s="229"/>
      <c r="FX130" s="229"/>
      <c r="FY130" s="229"/>
      <c r="FZ130" s="229"/>
      <c r="GA130" s="229"/>
      <c r="GB130" s="229"/>
      <c r="GC130" s="229"/>
      <c r="GD130" s="229"/>
      <c r="GE130" s="229"/>
      <c r="GF130" s="229"/>
      <c r="GG130" s="229"/>
      <c r="GH130" s="229"/>
      <c r="GI130" s="229"/>
      <c r="GJ130" s="229"/>
      <c r="GK130" s="229"/>
      <c r="GL130" s="229"/>
      <c r="GM130" s="229"/>
      <c r="GN130" s="229"/>
      <c r="GO130" s="229"/>
      <c r="GP130" s="229"/>
      <c r="GQ130" s="229"/>
      <c r="GR130" s="229"/>
      <c r="GS130" s="229"/>
      <c r="GT130" s="229"/>
      <c r="GU130" s="229"/>
      <c r="GV130" s="229"/>
      <c r="GW130" s="229"/>
      <c r="GX130" s="229"/>
      <c r="GY130" s="229"/>
      <c r="GZ130" s="229"/>
      <c r="HA130" s="229"/>
      <c r="HB130" s="229"/>
      <c r="HC130" s="229"/>
      <c r="HD130" s="229"/>
      <c r="HE130" s="229"/>
      <c r="HF130" s="229"/>
      <c r="HG130" s="229"/>
      <c r="HH130" s="229"/>
      <c r="HI130" s="229"/>
      <c r="HJ130" s="229"/>
      <c r="HK130" s="229"/>
      <c r="HL130" s="229"/>
      <c r="HM130" s="229"/>
      <c r="HN130" s="229"/>
      <c r="HO130" s="229"/>
      <c r="HP130" s="229"/>
      <c r="HQ130" s="229"/>
      <c r="HR130" s="229"/>
      <c r="HS130" s="229"/>
      <c r="HT130" s="229"/>
      <c r="HU130" s="229"/>
      <c r="HV130" s="229"/>
      <c r="HW130" s="229"/>
      <c r="HX130" s="229"/>
      <c r="HY130" s="229"/>
      <c r="HZ130" s="229"/>
      <c r="IA130" s="229"/>
      <c r="IB130" s="229"/>
      <c r="IC130" s="229"/>
      <c r="ID130" s="229"/>
      <c r="IE130" s="229"/>
      <c r="IF130" s="229"/>
      <c r="IG130" s="229"/>
      <c r="IH130" s="229"/>
      <c r="II130" s="229"/>
      <c r="IJ130" s="229"/>
      <c r="IK130" s="229"/>
      <c r="IL130" s="229"/>
      <c r="IM130" s="229"/>
      <c r="IN130" s="229"/>
      <c r="IO130" s="229"/>
      <c r="IP130" s="229"/>
      <c r="IQ130" s="229"/>
      <c r="IR130" s="229"/>
      <c r="IS130" s="229"/>
      <c r="IT130" s="229"/>
      <c r="IU130" s="229"/>
      <c r="IV130" s="229"/>
      <c r="IW130" s="229"/>
      <c r="IX130" s="229"/>
      <c r="IY130" s="229"/>
      <c r="IZ130" s="229"/>
      <c r="JA130" s="229"/>
      <c r="JB130" s="229"/>
      <c r="JC130" s="229"/>
      <c r="JD130" s="229"/>
      <c r="JE130" s="229"/>
      <c r="JF130" s="229"/>
      <c r="JG130" s="229"/>
      <c r="JH130" s="229"/>
      <c r="JI130" s="229"/>
      <c r="JJ130" s="229"/>
      <c r="JK130" s="229"/>
      <c r="JL130" s="229"/>
      <c r="JM130" s="229"/>
      <c r="JN130" s="229"/>
      <c r="JO130" s="229"/>
      <c r="JP130" s="229"/>
      <c r="JQ130" s="229"/>
      <c r="JR130" s="229"/>
      <c r="JS130" s="229"/>
      <c r="JT130" s="229"/>
      <c r="JU130" s="229"/>
      <c r="JV130" s="229"/>
      <c r="JW130" s="229"/>
      <c r="JX130" s="229"/>
      <c r="JY130" s="229"/>
      <c r="JZ130" s="229"/>
      <c r="KA130" s="229"/>
      <c r="KB130" s="229"/>
      <c r="KC130" s="229"/>
      <c r="KD130" s="229"/>
      <c r="KE130" s="229"/>
      <c r="KF130" s="229"/>
      <c r="KG130" s="229"/>
      <c r="KH130" s="229"/>
      <c r="KI130" s="229"/>
      <c r="KJ130" s="229"/>
      <c r="KK130" s="229"/>
      <c r="KL130" s="229"/>
      <c r="KM130" s="229"/>
      <c r="KN130" s="229"/>
      <c r="KO130" s="229"/>
      <c r="KP130" s="229"/>
      <c r="KQ130" s="229"/>
      <c r="KR130" s="229"/>
      <c r="KS130" s="229"/>
      <c r="KT130" s="229"/>
      <c r="KU130" s="229"/>
      <c r="KV130" s="229"/>
      <c r="KW130" s="229"/>
      <c r="KX130" s="229"/>
      <c r="KY130" s="229"/>
      <c r="KZ130" s="229"/>
      <c r="LA130" s="229"/>
      <c r="LB130" s="229"/>
      <c r="LC130" s="229"/>
      <c r="LD130" s="229"/>
      <c r="LE130" s="229"/>
      <c r="LF130" s="229"/>
      <c r="LG130" s="229"/>
      <c r="LH130" s="229"/>
      <c r="LI130" s="229"/>
      <c r="LJ130" s="229"/>
      <c r="LK130" s="229"/>
      <c r="LL130" s="229"/>
      <c r="LM130" s="229"/>
      <c r="LN130" s="229"/>
      <c r="LO130" s="229"/>
      <c r="LP130" s="229"/>
      <c r="LQ130" s="229"/>
      <c r="LR130" s="229"/>
      <c r="LS130" s="229"/>
      <c r="LT130" s="229"/>
      <c r="LU130" s="229"/>
      <c r="LV130" s="229"/>
      <c r="LW130" s="229"/>
      <c r="LX130" s="229"/>
      <c r="LY130" s="229"/>
      <c r="LZ130" s="229"/>
      <c r="MA130" s="229"/>
      <c r="MB130" s="229"/>
      <c r="MC130" s="229"/>
      <c r="MD130" s="229"/>
      <c r="ME130" s="229"/>
      <c r="MF130" s="229"/>
      <c r="MG130" s="229"/>
      <c r="MH130" s="229"/>
      <c r="MI130" s="229"/>
      <c r="MJ130" s="229"/>
      <c r="MK130" s="229"/>
      <c r="ML130" s="229"/>
      <c r="MM130" s="229"/>
      <c r="MN130" s="229"/>
      <c r="MO130" s="229"/>
      <c r="MP130" s="229"/>
      <c r="MQ130" s="229"/>
      <c r="MR130" s="229"/>
      <c r="MS130" s="229"/>
      <c r="MT130" s="229"/>
      <c r="MU130" s="229"/>
      <c r="MV130" s="229"/>
      <c r="MW130" s="229"/>
      <c r="MX130" s="229"/>
      <c r="MY130" s="229"/>
      <c r="MZ130" s="229"/>
      <c r="NA130" s="229"/>
      <c r="NB130" s="229"/>
      <c r="NC130" s="229"/>
      <c r="ND130" s="229"/>
      <c r="NE130" s="229"/>
      <c r="NF130" s="229"/>
      <c r="NG130" s="229"/>
      <c r="NH130" s="229"/>
      <c r="NI130" s="229"/>
      <c r="NJ130" s="229"/>
      <c r="NK130" s="229"/>
      <c r="NL130" s="229"/>
      <c r="NM130" s="229"/>
      <c r="NN130" s="229"/>
      <c r="NO130" s="229"/>
      <c r="NP130" s="229"/>
      <c r="NQ130" s="229"/>
      <c r="NR130" s="229"/>
      <c r="NS130" s="229"/>
      <c r="NT130" s="229"/>
      <c r="NU130" s="229"/>
      <c r="NV130" s="229"/>
      <c r="NW130" s="229"/>
      <c r="NX130" s="229"/>
      <c r="NY130" s="229"/>
      <c r="NZ130" s="229"/>
      <c r="OA130" s="229"/>
      <c r="OB130" s="229"/>
      <c r="OC130" s="229"/>
      <c r="OD130" s="229"/>
      <c r="OE130" s="229"/>
      <c r="OF130" s="229"/>
      <c r="OG130" s="229"/>
      <c r="OH130" s="229"/>
      <c r="OI130" s="229"/>
      <c r="OJ130" s="229"/>
      <c r="OK130" s="229"/>
      <c r="OL130" s="229"/>
      <c r="OM130" s="229"/>
      <c r="ON130" s="229"/>
      <c r="OO130" s="229"/>
      <c r="OP130" s="229"/>
      <c r="OQ130" s="229"/>
      <c r="OR130" s="229"/>
      <c r="OS130" s="229"/>
      <c r="OT130" s="229"/>
      <c r="OU130" s="229"/>
      <c r="OV130" s="229"/>
      <c r="OW130" s="229"/>
      <c r="OX130" s="229"/>
      <c r="OY130" s="229"/>
      <c r="OZ130" s="229"/>
      <c r="PA130" s="229"/>
      <c r="PB130" s="229"/>
      <c r="PC130" s="229"/>
      <c r="PD130" s="229"/>
      <c r="PE130" s="229"/>
      <c r="PF130" s="229"/>
      <c r="PG130" s="229"/>
      <c r="PH130" s="229"/>
      <c r="PI130" s="229"/>
      <c r="PJ130" s="229"/>
      <c r="PK130" s="229"/>
      <c r="PL130" s="229"/>
      <c r="PM130" s="229"/>
      <c r="PN130" s="229"/>
      <c r="PO130" s="229"/>
      <c r="PP130" s="229"/>
      <c r="PQ130" s="229"/>
      <c r="PR130" s="229"/>
      <c r="PS130" s="229"/>
      <c r="PT130" s="229"/>
      <c r="PU130" s="229"/>
      <c r="PV130" s="229"/>
      <c r="PW130" s="229"/>
      <c r="PX130" s="229"/>
      <c r="PY130" s="229"/>
      <c r="PZ130" s="229"/>
      <c r="QA130" s="229"/>
      <c r="QB130" s="229"/>
      <c r="QC130" s="229"/>
      <c r="QD130" s="229"/>
      <c r="QE130" s="229"/>
      <c r="QF130" s="229"/>
      <c r="QG130" s="229"/>
      <c r="QH130" s="229"/>
      <c r="QI130" s="229"/>
      <c r="QJ130" s="229"/>
      <c r="QK130" s="229"/>
      <c r="QL130" s="229"/>
      <c r="QM130" s="229"/>
      <c r="QN130" s="229"/>
      <c r="QO130" s="229"/>
      <c r="QP130" s="229"/>
      <c r="QQ130" s="229"/>
      <c r="QR130" s="229"/>
      <c r="QS130" s="229"/>
      <c r="QT130" s="229"/>
      <c r="QU130" s="229"/>
      <c r="QV130" s="229"/>
      <c r="QW130" s="229"/>
      <c r="QX130" s="229"/>
      <c r="QY130" s="229"/>
      <c r="QZ130" s="229"/>
      <c r="RA130" s="229"/>
      <c r="RB130" s="229"/>
      <c r="RC130" s="229"/>
      <c r="RD130" s="229"/>
      <c r="RE130" s="229"/>
      <c r="RF130" s="229"/>
      <c r="RG130" s="229"/>
      <c r="RH130" s="229"/>
      <c r="RI130" s="229"/>
      <c r="RJ130" s="229"/>
      <c r="RK130" s="229"/>
      <c r="RL130" s="229"/>
      <c r="RM130" s="229"/>
      <c r="RN130" s="229"/>
      <c r="RO130" s="229"/>
      <c r="RP130" s="229"/>
      <c r="RQ130" s="229"/>
      <c r="RR130" s="229"/>
      <c r="RS130" s="229"/>
      <c r="RT130" s="229"/>
      <c r="RU130" s="229"/>
      <c r="RV130" s="229"/>
      <c r="RW130" s="229"/>
      <c r="RX130" s="229"/>
      <c r="RY130" s="229"/>
      <c r="RZ130" s="229"/>
      <c r="SA130" s="229"/>
      <c r="SB130" s="229"/>
      <c r="SC130" s="229"/>
      <c r="SD130" s="229"/>
      <c r="SE130" s="229"/>
      <c r="SF130" s="229"/>
      <c r="SG130" s="229"/>
      <c r="SH130" s="229"/>
      <c r="SI130" s="229"/>
      <c r="SJ130" s="229"/>
      <c r="SK130" s="229"/>
      <c r="SL130" s="229"/>
      <c r="SM130" s="229"/>
      <c r="SN130" s="229"/>
      <c r="SO130" s="229"/>
      <c r="SP130" s="229"/>
      <c r="SQ130" s="229"/>
      <c r="SR130" s="229"/>
      <c r="SS130" s="229"/>
      <c r="ST130" s="229"/>
      <c r="SU130" s="229"/>
      <c r="SV130" s="229"/>
      <c r="SW130" s="229"/>
      <c r="SX130" s="229"/>
      <c r="SY130" s="229"/>
      <c r="SZ130" s="229"/>
      <c r="TA130" s="229"/>
      <c r="TB130" s="229"/>
      <c r="TC130" s="229"/>
      <c r="TD130" s="229"/>
      <c r="TE130" s="229"/>
      <c r="TF130" s="229"/>
      <c r="TG130" s="229"/>
      <c r="TH130" s="229"/>
      <c r="TI130" s="229"/>
      <c r="TJ130" s="229"/>
      <c r="TK130" s="229"/>
      <c r="TL130" s="229"/>
      <c r="TM130" s="229"/>
      <c r="TN130" s="229"/>
      <c r="TO130" s="229"/>
      <c r="TP130" s="229"/>
      <c r="TQ130" s="229"/>
      <c r="TR130" s="229"/>
      <c r="TS130" s="229"/>
      <c r="TT130" s="229"/>
      <c r="TU130" s="229"/>
      <c r="TV130" s="229"/>
      <c r="TW130" s="229"/>
      <c r="TX130" s="229"/>
      <c r="TY130" s="229"/>
      <c r="TZ130" s="229"/>
      <c r="UA130" s="229"/>
      <c r="UB130" s="229"/>
      <c r="UC130" s="229"/>
      <c r="UD130" s="229"/>
      <c r="UE130" s="229"/>
      <c r="UF130" s="229"/>
      <c r="UG130" s="229"/>
      <c r="UH130" s="229"/>
      <c r="UI130" s="229"/>
      <c r="UJ130" s="229"/>
      <c r="UK130" s="229"/>
      <c r="UL130" s="229"/>
      <c r="UM130" s="229"/>
      <c r="UN130" s="229"/>
      <c r="UO130" s="229"/>
      <c r="UP130" s="229"/>
      <c r="UQ130" s="229"/>
      <c r="UR130" s="229"/>
      <c r="US130" s="229"/>
      <c r="UT130" s="229"/>
      <c r="UU130" s="229"/>
      <c r="UV130" s="229"/>
      <c r="UW130" s="229"/>
      <c r="UX130" s="229"/>
      <c r="UY130" s="229"/>
      <c r="UZ130" s="229"/>
      <c r="VA130" s="229"/>
      <c r="VB130" s="229"/>
      <c r="VC130" s="229"/>
      <c r="VD130" s="229"/>
      <c r="VE130" s="229"/>
      <c r="VF130" s="229"/>
      <c r="VG130" s="229"/>
      <c r="VH130" s="229"/>
      <c r="VI130" s="229"/>
      <c r="VJ130" s="229"/>
      <c r="VK130" s="229"/>
      <c r="VL130" s="229"/>
      <c r="VM130" s="229"/>
      <c r="VN130" s="229"/>
      <c r="VO130" s="229"/>
      <c r="VP130" s="229"/>
      <c r="VQ130" s="229"/>
      <c r="VR130" s="229"/>
      <c r="VS130" s="229"/>
      <c r="VT130" s="229"/>
      <c r="VU130" s="229"/>
      <c r="VV130" s="229"/>
      <c r="VW130" s="229"/>
      <c r="VX130" s="229"/>
      <c r="VY130" s="229"/>
      <c r="VZ130" s="229"/>
      <c r="WA130" s="229"/>
      <c r="WB130" s="229"/>
      <c r="WC130" s="229"/>
      <c r="WD130" s="229"/>
      <c r="WE130" s="229"/>
      <c r="WF130" s="229"/>
      <c r="WG130" s="229"/>
      <c r="WH130" s="229"/>
      <c r="WI130" s="229"/>
      <c r="WJ130" s="229"/>
      <c r="WK130" s="229"/>
      <c r="WL130" s="229"/>
      <c r="WM130" s="229"/>
      <c r="WN130" s="229"/>
      <c r="WO130" s="229"/>
      <c r="WP130" s="229"/>
      <c r="WQ130" s="229"/>
      <c r="WR130" s="229"/>
      <c r="WS130" s="229"/>
      <c r="WT130" s="229"/>
      <c r="WU130" s="229"/>
      <c r="WV130" s="229"/>
      <c r="WW130" s="229"/>
      <c r="WX130" s="229"/>
      <c r="WY130" s="229"/>
      <c r="WZ130" s="229"/>
      <c r="XA130" s="229"/>
      <c r="XB130" s="229"/>
      <c r="XC130" s="229"/>
      <c r="XD130" s="229"/>
      <c r="XE130" s="229"/>
      <c r="XF130" s="229"/>
      <c r="XG130" s="229"/>
      <c r="XH130" s="229"/>
      <c r="XI130" s="229"/>
      <c r="XJ130" s="229"/>
      <c r="XK130" s="229"/>
      <c r="XL130" s="229"/>
      <c r="XM130" s="229"/>
      <c r="XN130" s="229"/>
      <c r="XO130" s="229"/>
      <c r="XP130" s="229"/>
      <c r="XQ130" s="229"/>
      <c r="XR130" s="229"/>
      <c r="XS130" s="229"/>
      <c r="XT130" s="229"/>
      <c r="XU130" s="229"/>
      <c r="XV130" s="229"/>
      <c r="XW130" s="229"/>
      <c r="XX130" s="229"/>
      <c r="XY130" s="229"/>
      <c r="XZ130" s="229"/>
      <c r="YA130" s="229"/>
      <c r="YB130" s="229"/>
      <c r="YC130" s="229"/>
      <c r="YD130" s="229"/>
      <c r="YE130" s="229"/>
      <c r="YF130" s="229"/>
      <c r="YG130" s="229"/>
      <c r="YH130" s="229"/>
      <c r="YI130" s="229"/>
      <c r="YJ130" s="229"/>
      <c r="YK130" s="229"/>
      <c r="YL130" s="229"/>
      <c r="YM130" s="229"/>
      <c r="YN130" s="229"/>
      <c r="YO130" s="229"/>
      <c r="YP130" s="229"/>
      <c r="YQ130" s="229"/>
      <c r="YR130" s="229"/>
      <c r="YS130" s="229"/>
      <c r="YT130" s="229"/>
      <c r="YU130" s="229"/>
      <c r="YV130" s="229"/>
      <c r="YW130" s="229"/>
      <c r="YX130" s="229"/>
      <c r="YY130" s="229"/>
      <c r="YZ130" s="229"/>
      <c r="ZA130" s="229"/>
      <c r="ZB130" s="229"/>
      <c r="ZC130" s="229"/>
      <c r="ZD130" s="229"/>
      <c r="ZE130" s="229"/>
      <c r="ZF130" s="229"/>
      <c r="ZG130" s="229"/>
      <c r="ZH130" s="229"/>
      <c r="ZI130" s="229"/>
      <c r="ZJ130" s="229"/>
      <c r="ZK130" s="229"/>
      <c r="ZL130" s="229"/>
      <c r="ZM130" s="229"/>
      <c r="ZN130" s="229"/>
      <c r="ZO130" s="229"/>
      <c r="ZP130" s="229"/>
      <c r="ZQ130" s="229"/>
      <c r="ZR130" s="229"/>
      <c r="ZS130" s="229"/>
      <c r="ZT130" s="229"/>
      <c r="ZU130" s="229"/>
      <c r="ZV130" s="229"/>
      <c r="ZW130" s="229"/>
      <c r="ZX130" s="229"/>
      <c r="ZY130" s="229"/>
      <c r="ZZ130" s="229"/>
      <c r="AAA130" s="229"/>
      <c r="AAB130" s="229"/>
      <c r="AAC130" s="229"/>
      <c r="AAD130" s="229"/>
      <c r="AAE130" s="229"/>
      <c r="AAF130" s="229"/>
      <c r="AAG130" s="229"/>
      <c r="AAH130" s="229"/>
      <c r="AAI130" s="229"/>
      <c r="AAJ130" s="229"/>
      <c r="AAK130" s="229"/>
      <c r="AAL130" s="229"/>
      <c r="AAM130" s="229"/>
      <c r="AAN130" s="229"/>
      <c r="AAO130" s="229"/>
      <c r="AAP130" s="229"/>
      <c r="AAQ130" s="229"/>
      <c r="AAR130" s="229"/>
      <c r="AAS130" s="229"/>
      <c r="AAT130" s="229"/>
      <c r="AAU130" s="229"/>
      <c r="AAV130" s="229"/>
      <c r="AAW130" s="229"/>
      <c r="AAX130" s="229"/>
      <c r="AAY130" s="229"/>
      <c r="AAZ130" s="229"/>
      <c r="ABA130" s="229"/>
      <c r="ABB130" s="229"/>
      <c r="ABC130" s="229"/>
      <c r="ABD130" s="229"/>
      <c r="ABE130" s="229"/>
      <c r="ABF130" s="229"/>
      <c r="ABG130" s="229"/>
      <c r="ABH130" s="229"/>
      <c r="ABI130" s="229"/>
      <c r="ABJ130" s="229"/>
      <c r="ABK130" s="229"/>
      <c r="ABL130" s="229"/>
      <c r="ABM130" s="229"/>
      <c r="ABN130" s="229"/>
      <c r="ABO130" s="229"/>
      <c r="ABP130" s="229"/>
      <c r="ABQ130" s="229"/>
      <c r="ABR130" s="229"/>
      <c r="ABS130" s="229"/>
      <c r="ABT130" s="229"/>
      <c r="ABU130" s="229"/>
      <c r="ABV130" s="229"/>
      <c r="ABW130" s="229"/>
      <c r="ABX130" s="229"/>
      <c r="ABY130" s="229"/>
      <c r="ABZ130" s="229"/>
      <c r="ACA130" s="229"/>
      <c r="ACB130" s="229"/>
      <c r="ACC130" s="229"/>
      <c r="ACD130" s="229"/>
      <c r="ACE130" s="229"/>
      <c r="ACF130" s="229"/>
      <c r="ACG130" s="229"/>
      <c r="ACH130" s="229"/>
      <c r="ACI130" s="229"/>
      <c r="ACJ130" s="229"/>
      <c r="ACK130" s="229"/>
      <c r="ACL130" s="229"/>
      <c r="ACM130" s="229"/>
      <c r="ACN130" s="229"/>
      <c r="ACO130" s="229"/>
      <c r="ACP130" s="229"/>
      <c r="ACQ130" s="229"/>
      <c r="ACR130" s="229"/>
      <c r="ACS130" s="229"/>
      <c r="ACT130" s="229"/>
      <c r="ACU130" s="229"/>
      <c r="ACV130" s="229"/>
      <c r="ACW130" s="229"/>
      <c r="ACX130" s="229"/>
      <c r="ACY130" s="229"/>
      <c r="ACZ130" s="229"/>
      <c r="ADA130" s="229"/>
      <c r="ADB130" s="229"/>
      <c r="ADC130" s="229"/>
      <c r="ADD130" s="229"/>
      <c r="ADE130" s="229"/>
      <c r="ADF130" s="229"/>
      <c r="ADG130" s="229"/>
      <c r="ADH130" s="229"/>
      <c r="ADI130" s="229"/>
      <c r="ADJ130" s="229"/>
      <c r="ADK130" s="229"/>
      <c r="ADL130" s="229"/>
      <c r="ADM130" s="229"/>
      <c r="ADN130" s="229"/>
      <c r="ADO130" s="229"/>
      <c r="ADP130" s="229"/>
      <c r="ADQ130" s="229"/>
      <c r="ADR130" s="229"/>
      <c r="ADS130" s="229"/>
      <c r="ADT130" s="229"/>
      <c r="ADU130" s="229"/>
      <c r="ADV130" s="229"/>
      <c r="ADW130" s="229"/>
      <c r="ADX130" s="229"/>
      <c r="ADY130" s="229"/>
      <c r="ADZ130" s="229"/>
      <c r="AEA130" s="229"/>
      <c r="AEB130" s="229"/>
      <c r="AEC130" s="229"/>
      <c r="AED130" s="229"/>
      <c r="AEE130" s="229"/>
      <c r="AEF130" s="229"/>
      <c r="AEG130" s="229"/>
      <c r="AEH130" s="229"/>
      <c r="AEI130" s="229"/>
      <c r="AEJ130" s="229"/>
      <c r="AEK130" s="229"/>
      <c r="AEL130" s="229"/>
      <c r="AEM130" s="229"/>
      <c r="AEN130" s="229"/>
      <c r="AEO130" s="229"/>
      <c r="AEP130" s="229"/>
      <c r="AEQ130" s="229"/>
      <c r="AER130" s="229"/>
      <c r="AES130" s="229"/>
      <c r="AET130" s="229"/>
      <c r="AEU130" s="229"/>
      <c r="AEV130" s="229"/>
      <c r="AEW130" s="229"/>
      <c r="AEX130" s="229"/>
      <c r="AEY130" s="229"/>
      <c r="AEZ130" s="229"/>
      <c r="AFA130" s="229"/>
      <c r="AFB130" s="229"/>
      <c r="AFC130" s="229"/>
      <c r="AFD130" s="229"/>
      <c r="AFE130" s="229"/>
      <c r="AFF130" s="229"/>
      <c r="AFG130" s="229"/>
      <c r="AFH130" s="229"/>
      <c r="AFI130" s="229"/>
      <c r="AFJ130" s="229"/>
      <c r="AFK130" s="229"/>
      <c r="AFL130" s="229"/>
      <c r="AFM130" s="229"/>
      <c r="AFN130" s="229"/>
      <c r="AFO130" s="229"/>
      <c r="AFP130" s="229"/>
      <c r="AFQ130" s="229"/>
      <c r="AFR130" s="229"/>
      <c r="AFS130" s="229"/>
      <c r="AFT130" s="229"/>
      <c r="AFU130" s="229"/>
      <c r="AFV130" s="229"/>
      <c r="AFW130" s="229"/>
      <c r="AFX130" s="229"/>
      <c r="AFY130" s="229"/>
      <c r="AFZ130" s="229"/>
      <c r="AGA130" s="229"/>
      <c r="AGB130" s="229"/>
      <c r="AGC130" s="229"/>
      <c r="AGD130" s="229"/>
      <c r="AGE130" s="229"/>
      <c r="AGF130" s="229"/>
      <c r="AGG130" s="229"/>
      <c r="AGH130" s="229"/>
      <c r="AGI130" s="229"/>
      <c r="AGJ130" s="229"/>
      <c r="AGK130" s="229"/>
      <c r="AGL130" s="229"/>
      <c r="AGM130" s="229"/>
      <c r="AGN130" s="229"/>
      <c r="AGO130" s="229"/>
      <c r="AGP130" s="229"/>
      <c r="AGQ130" s="229"/>
      <c r="AGR130" s="229"/>
      <c r="AGS130" s="229"/>
      <c r="AGT130" s="229"/>
      <c r="AGU130" s="229"/>
      <c r="AGV130" s="229"/>
      <c r="AGW130" s="229"/>
      <c r="AGX130" s="229"/>
      <c r="AGY130" s="229"/>
      <c r="AGZ130" s="229"/>
      <c r="AHA130" s="229"/>
      <c r="AHB130" s="229"/>
      <c r="AHC130" s="229"/>
      <c r="AHD130" s="229"/>
      <c r="AHE130" s="229"/>
      <c r="AHF130" s="229"/>
      <c r="AHG130" s="229"/>
      <c r="AHH130" s="229"/>
      <c r="AHI130" s="229"/>
      <c r="AHJ130" s="229"/>
      <c r="AHK130" s="229"/>
      <c r="AHL130" s="229"/>
      <c r="AHM130" s="229"/>
      <c r="AHN130" s="229"/>
      <c r="AHO130" s="229"/>
      <c r="AHP130" s="229"/>
      <c r="AHQ130" s="229"/>
      <c r="AHR130" s="229"/>
      <c r="AHS130" s="229"/>
      <c r="AHT130" s="229"/>
      <c r="AHU130" s="229"/>
      <c r="AHV130" s="229"/>
      <c r="AHW130" s="229"/>
      <c r="AHX130" s="229"/>
      <c r="AHY130" s="229"/>
      <c r="AHZ130" s="229"/>
      <c r="AIA130" s="229"/>
      <c r="AIB130" s="229"/>
      <c r="AIC130" s="229"/>
      <c r="AID130" s="229"/>
      <c r="AIE130" s="229"/>
      <c r="AIF130" s="229"/>
      <c r="AIG130" s="229"/>
      <c r="AIH130" s="229"/>
      <c r="AII130" s="229"/>
      <c r="AIJ130" s="229"/>
      <c r="AIK130" s="229"/>
      <c r="AIL130" s="229"/>
      <c r="AIM130" s="229"/>
      <c r="AIN130" s="229"/>
      <c r="AIO130" s="229"/>
      <c r="AIP130" s="229"/>
      <c r="AIQ130" s="229"/>
      <c r="AIR130" s="229"/>
      <c r="AIS130" s="229"/>
      <c r="AIT130" s="229"/>
      <c r="AIU130" s="229"/>
      <c r="AIV130" s="229"/>
      <c r="AIW130" s="229"/>
      <c r="AIX130" s="229"/>
      <c r="AIY130" s="229"/>
      <c r="AIZ130" s="229"/>
      <c r="AJA130" s="229"/>
      <c r="AJB130" s="229"/>
      <c r="AJC130" s="229"/>
      <c r="AJD130" s="229"/>
      <c r="AJE130" s="229"/>
      <c r="AJF130" s="229"/>
      <c r="AJG130" s="229"/>
      <c r="AJH130" s="229"/>
      <c r="AJI130" s="229"/>
      <c r="AJJ130" s="229"/>
      <c r="AJK130" s="229"/>
      <c r="AJL130" s="229"/>
      <c r="AJM130" s="229"/>
      <c r="AJN130" s="229"/>
      <c r="AJO130" s="229"/>
      <c r="AJP130" s="229"/>
      <c r="AJQ130" s="229"/>
      <c r="AJR130" s="229"/>
      <c r="AJS130" s="229"/>
      <c r="AJT130" s="229"/>
      <c r="AJU130" s="229"/>
      <c r="AJV130" s="229"/>
      <c r="AJW130" s="229"/>
      <c r="AJX130" s="229"/>
      <c r="AJY130" s="229"/>
      <c r="AJZ130" s="229"/>
      <c r="AKA130" s="229"/>
      <c r="AKB130" s="229"/>
      <c r="AKC130" s="229"/>
      <c r="AKD130" s="229"/>
      <c r="AKE130" s="229"/>
      <c r="AKF130" s="229"/>
      <c r="AKG130" s="229"/>
      <c r="AKH130" s="229"/>
      <c r="AKI130" s="229"/>
      <c r="AKJ130" s="229"/>
      <c r="AKK130" s="229"/>
      <c r="AKL130" s="229"/>
      <c r="AKM130" s="229"/>
      <c r="AKN130" s="229"/>
      <c r="AKO130" s="229"/>
      <c r="AKP130" s="229"/>
      <c r="AKQ130" s="229"/>
      <c r="AKR130" s="229"/>
      <c r="AKS130" s="229"/>
      <c r="AKT130" s="229"/>
      <c r="AKU130" s="229"/>
      <c r="AKV130" s="229"/>
      <c r="AKW130" s="229"/>
      <c r="AKX130" s="229"/>
      <c r="AKY130" s="229"/>
      <c r="AKZ130" s="229"/>
      <c r="ALA130" s="229"/>
      <c r="ALB130" s="229"/>
      <c r="ALC130" s="229"/>
      <c r="ALD130" s="229"/>
      <c r="ALE130" s="229"/>
      <c r="ALF130" s="229"/>
      <c r="ALG130" s="229"/>
      <c r="ALH130" s="229"/>
      <c r="ALI130" s="229"/>
      <c r="ALJ130" s="229"/>
      <c r="ALK130" s="229"/>
      <c r="ALL130" s="229"/>
      <c r="ALM130" s="229"/>
      <c r="ALN130" s="229"/>
      <c r="ALO130" s="229"/>
      <c r="ALP130" s="229"/>
      <c r="ALQ130" s="229"/>
      <c r="ALR130" s="229"/>
      <c r="ALS130" s="229"/>
      <c r="ALT130" s="229"/>
      <c r="ALU130" s="229"/>
      <c r="ALV130" s="229"/>
      <c r="ALW130" s="229"/>
      <c r="ALX130" s="229"/>
      <c r="ALY130" s="229"/>
      <c r="ALZ130" s="229"/>
      <c r="AMA130" s="229"/>
      <c r="AMB130" s="229"/>
      <c r="AMC130" s="229"/>
      <c r="AMD130" s="229"/>
      <c r="AME130" s="229"/>
      <c r="AMF130" s="229"/>
      <c r="AMG130" s="229"/>
      <c r="AMH130" s="229"/>
      <c r="AMI130" s="229"/>
    </row>
    <row r="131" spans="1:1023" ht="75">
      <c r="A131" s="220" t="s">
        <v>418</v>
      </c>
      <c r="B131" s="74" t="s">
        <v>938</v>
      </c>
      <c r="C131" s="75" t="s">
        <v>330</v>
      </c>
      <c r="D131" s="98">
        <v>337726</v>
      </c>
      <c r="E131" s="231"/>
      <c r="F131" s="212"/>
    </row>
    <row r="132" spans="1:1023" ht="75">
      <c r="A132" s="220" t="s">
        <v>418</v>
      </c>
      <c r="B132" s="74" t="s">
        <v>939</v>
      </c>
      <c r="C132" s="75" t="s">
        <v>330</v>
      </c>
      <c r="D132" s="98">
        <v>42215.75</v>
      </c>
      <c r="E132" s="35"/>
      <c r="F132" s="212"/>
    </row>
    <row r="133" spans="1:1023" ht="75">
      <c r="A133" s="220" t="s">
        <v>418</v>
      </c>
      <c r="B133" s="74" t="s">
        <v>940</v>
      </c>
      <c r="C133" s="75" t="s">
        <v>330</v>
      </c>
      <c r="D133" s="98">
        <v>33772.6</v>
      </c>
      <c r="E133" s="231"/>
      <c r="F133" s="212"/>
    </row>
    <row r="134" spans="1:1023" s="155" customFormat="1" ht="27" customHeight="1" thickBot="1">
      <c r="A134" s="431" t="s">
        <v>1025</v>
      </c>
      <c r="B134" s="432"/>
      <c r="C134" s="432"/>
      <c r="D134" s="432"/>
      <c r="E134" s="433"/>
      <c r="F134" s="190"/>
    </row>
    <row r="135" spans="1:1023" ht="75">
      <c r="A135" s="220" t="s">
        <v>418</v>
      </c>
      <c r="B135" s="74" t="s">
        <v>941</v>
      </c>
      <c r="C135" s="75" t="s">
        <v>330</v>
      </c>
      <c r="D135" s="98">
        <v>25329.45</v>
      </c>
      <c r="E135" s="35"/>
      <c r="F135" s="212"/>
    </row>
    <row r="136" spans="1:1023" s="230" customFormat="1" ht="75">
      <c r="A136" s="343" t="s">
        <v>418</v>
      </c>
      <c r="B136" s="225" t="s">
        <v>942</v>
      </c>
      <c r="C136" s="226" t="s">
        <v>330</v>
      </c>
      <c r="D136" s="227">
        <v>16886.3</v>
      </c>
      <c r="E136" s="228"/>
      <c r="F136" s="344"/>
      <c r="G136" s="229"/>
      <c r="H136" s="229"/>
      <c r="I136" s="229"/>
      <c r="J136" s="229"/>
      <c r="K136" s="229"/>
      <c r="L136" s="229"/>
      <c r="M136" s="229"/>
      <c r="N136" s="229"/>
      <c r="O136" s="229"/>
      <c r="P136" s="229"/>
      <c r="Q136" s="229"/>
      <c r="R136" s="229"/>
      <c r="S136" s="229"/>
      <c r="T136" s="229"/>
      <c r="U136" s="229"/>
      <c r="V136" s="229"/>
      <c r="W136" s="229"/>
      <c r="X136" s="229"/>
      <c r="Y136" s="229"/>
      <c r="Z136" s="229"/>
      <c r="AA136" s="229"/>
      <c r="AB136" s="229"/>
      <c r="AC136" s="229"/>
      <c r="AD136" s="229"/>
      <c r="AE136" s="229"/>
      <c r="AF136" s="229"/>
      <c r="AG136" s="229"/>
      <c r="AH136" s="229"/>
      <c r="AI136" s="229"/>
      <c r="AJ136" s="229"/>
      <c r="AK136" s="229"/>
      <c r="AL136" s="229"/>
      <c r="AM136" s="229"/>
      <c r="AN136" s="229"/>
      <c r="AO136" s="229"/>
      <c r="AP136" s="229"/>
      <c r="AQ136" s="229"/>
      <c r="AR136" s="229"/>
      <c r="AS136" s="229"/>
      <c r="AT136" s="229"/>
      <c r="AU136" s="229"/>
      <c r="AV136" s="229"/>
      <c r="AW136" s="229"/>
      <c r="AX136" s="229"/>
      <c r="AY136" s="229"/>
      <c r="AZ136" s="229"/>
      <c r="BA136" s="229"/>
      <c r="BB136" s="229"/>
      <c r="BC136" s="229"/>
      <c r="BD136" s="229"/>
      <c r="BE136" s="229"/>
      <c r="BF136" s="229"/>
      <c r="BG136" s="229"/>
      <c r="BH136" s="229"/>
      <c r="BI136" s="229"/>
      <c r="BJ136" s="229"/>
      <c r="BK136" s="229"/>
      <c r="BL136" s="229"/>
      <c r="BM136" s="229"/>
      <c r="BN136" s="229"/>
      <c r="BO136" s="229"/>
      <c r="BP136" s="229"/>
      <c r="BQ136" s="229"/>
      <c r="BR136" s="229"/>
      <c r="BS136" s="229"/>
      <c r="BT136" s="229"/>
      <c r="BU136" s="229"/>
      <c r="BV136" s="229"/>
      <c r="BW136" s="229"/>
      <c r="BX136" s="229"/>
      <c r="BY136" s="229"/>
      <c r="BZ136" s="229"/>
      <c r="CA136" s="229"/>
      <c r="CB136" s="229"/>
      <c r="CC136" s="229"/>
      <c r="CD136" s="229"/>
      <c r="CE136" s="229"/>
      <c r="CF136" s="229"/>
      <c r="CG136" s="229"/>
      <c r="CH136" s="229"/>
      <c r="CI136" s="229"/>
      <c r="CJ136" s="229"/>
      <c r="CK136" s="229"/>
      <c r="CL136" s="229"/>
      <c r="CM136" s="229"/>
      <c r="CN136" s="229"/>
      <c r="CO136" s="229"/>
      <c r="CP136" s="229"/>
      <c r="CQ136" s="229"/>
      <c r="CR136" s="229"/>
      <c r="CS136" s="229"/>
      <c r="CT136" s="229"/>
      <c r="CU136" s="229"/>
      <c r="CV136" s="229"/>
      <c r="CW136" s="229"/>
      <c r="CX136" s="229"/>
      <c r="CY136" s="229"/>
      <c r="CZ136" s="229"/>
      <c r="DA136" s="229"/>
      <c r="DB136" s="229"/>
      <c r="DC136" s="229"/>
      <c r="DD136" s="229"/>
      <c r="DE136" s="229"/>
      <c r="DF136" s="229"/>
      <c r="DG136" s="229"/>
      <c r="DH136" s="229"/>
      <c r="DI136" s="229"/>
      <c r="DJ136" s="229"/>
      <c r="DK136" s="229"/>
      <c r="DL136" s="229"/>
      <c r="DM136" s="229"/>
      <c r="DN136" s="229"/>
      <c r="DO136" s="229"/>
      <c r="DP136" s="229"/>
      <c r="DQ136" s="229"/>
      <c r="DR136" s="229"/>
      <c r="DS136" s="229"/>
      <c r="DT136" s="229"/>
      <c r="DU136" s="229"/>
      <c r="DV136" s="229"/>
      <c r="DW136" s="229"/>
      <c r="DX136" s="229"/>
      <c r="DY136" s="229"/>
      <c r="DZ136" s="229"/>
      <c r="EA136" s="229"/>
      <c r="EB136" s="229"/>
      <c r="EC136" s="229"/>
      <c r="ED136" s="229"/>
      <c r="EE136" s="229"/>
      <c r="EF136" s="229"/>
      <c r="EG136" s="229"/>
      <c r="EH136" s="229"/>
      <c r="EI136" s="229"/>
      <c r="EJ136" s="229"/>
      <c r="EK136" s="229"/>
      <c r="EL136" s="229"/>
      <c r="EM136" s="229"/>
      <c r="EN136" s="229"/>
      <c r="EO136" s="229"/>
      <c r="EP136" s="229"/>
      <c r="EQ136" s="229"/>
      <c r="ER136" s="229"/>
      <c r="ES136" s="229"/>
      <c r="ET136" s="229"/>
      <c r="EU136" s="229"/>
      <c r="EV136" s="229"/>
      <c r="EW136" s="229"/>
      <c r="EX136" s="229"/>
      <c r="EY136" s="229"/>
      <c r="EZ136" s="229"/>
      <c r="FA136" s="229"/>
      <c r="FB136" s="229"/>
      <c r="FC136" s="229"/>
      <c r="FD136" s="229"/>
      <c r="FE136" s="229"/>
      <c r="FF136" s="229"/>
      <c r="FG136" s="229"/>
      <c r="FH136" s="229"/>
      <c r="FI136" s="229"/>
      <c r="FJ136" s="229"/>
      <c r="FK136" s="229"/>
      <c r="FL136" s="229"/>
      <c r="FM136" s="229"/>
      <c r="FN136" s="229"/>
      <c r="FO136" s="229"/>
      <c r="FP136" s="229"/>
      <c r="FQ136" s="229"/>
      <c r="FR136" s="229"/>
      <c r="FS136" s="229"/>
      <c r="FT136" s="229"/>
      <c r="FU136" s="229"/>
      <c r="FV136" s="229"/>
      <c r="FW136" s="229"/>
      <c r="FX136" s="229"/>
      <c r="FY136" s="229"/>
      <c r="FZ136" s="229"/>
      <c r="GA136" s="229"/>
      <c r="GB136" s="229"/>
      <c r="GC136" s="229"/>
      <c r="GD136" s="229"/>
      <c r="GE136" s="229"/>
      <c r="GF136" s="229"/>
      <c r="GG136" s="229"/>
      <c r="GH136" s="229"/>
      <c r="GI136" s="229"/>
      <c r="GJ136" s="229"/>
      <c r="GK136" s="229"/>
      <c r="GL136" s="229"/>
      <c r="GM136" s="229"/>
      <c r="GN136" s="229"/>
      <c r="GO136" s="229"/>
      <c r="GP136" s="229"/>
      <c r="GQ136" s="229"/>
      <c r="GR136" s="229"/>
      <c r="GS136" s="229"/>
      <c r="GT136" s="229"/>
      <c r="GU136" s="229"/>
      <c r="GV136" s="229"/>
      <c r="GW136" s="229"/>
      <c r="GX136" s="229"/>
      <c r="GY136" s="229"/>
      <c r="GZ136" s="229"/>
      <c r="HA136" s="229"/>
      <c r="HB136" s="229"/>
      <c r="HC136" s="229"/>
      <c r="HD136" s="229"/>
      <c r="HE136" s="229"/>
      <c r="HF136" s="229"/>
      <c r="HG136" s="229"/>
      <c r="HH136" s="229"/>
      <c r="HI136" s="229"/>
      <c r="HJ136" s="229"/>
      <c r="HK136" s="229"/>
      <c r="HL136" s="229"/>
      <c r="HM136" s="229"/>
      <c r="HN136" s="229"/>
      <c r="HO136" s="229"/>
      <c r="HP136" s="229"/>
      <c r="HQ136" s="229"/>
      <c r="HR136" s="229"/>
      <c r="HS136" s="229"/>
      <c r="HT136" s="229"/>
      <c r="HU136" s="229"/>
      <c r="HV136" s="229"/>
      <c r="HW136" s="229"/>
      <c r="HX136" s="229"/>
      <c r="HY136" s="229"/>
      <c r="HZ136" s="229"/>
      <c r="IA136" s="229"/>
      <c r="IB136" s="229"/>
      <c r="IC136" s="229"/>
      <c r="ID136" s="229"/>
      <c r="IE136" s="229"/>
      <c r="IF136" s="229"/>
      <c r="IG136" s="229"/>
      <c r="IH136" s="229"/>
      <c r="II136" s="229"/>
      <c r="IJ136" s="229"/>
      <c r="IK136" s="229"/>
      <c r="IL136" s="229"/>
      <c r="IM136" s="229"/>
      <c r="IN136" s="229"/>
      <c r="IO136" s="229"/>
      <c r="IP136" s="229"/>
      <c r="IQ136" s="229"/>
      <c r="IR136" s="229"/>
      <c r="IS136" s="229"/>
      <c r="IT136" s="229"/>
      <c r="IU136" s="229"/>
      <c r="IV136" s="229"/>
      <c r="IW136" s="229"/>
      <c r="IX136" s="229"/>
      <c r="IY136" s="229"/>
      <c r="IZ136" s="229"/>
      <c r="JA136" s="229"/>
      <c r="JB136" s="229"/>
      <c r="JC136" s="229"/>
      <c r="JD136" s="229"/>
      <c r="JE136" s="229"/>
      <c r="JF136" s="229"/>
      <c r="JG136" s="229"/>
      <c r="JH136" s="229"/>
      <c r="JI136" s="229"/>
      <c r="JJ136" s="229"/>
      <c r="JK136" s="229"/>
      <c r="JL136" s="229"/>
      <c r="JM136" s="229"/>
      <c r="JN136" s="229"/>
      <c r="JO136" s="229"/>
      <c r="JP136" s="229"/>
      <c r="JQ136" s="229"/>
      <c r="JR136" s="229"/>
      <c r="JS136" s="229"/>
      <c r="JT136" s="229"/>
      <c r="JU136" s="229"/>
      <c r="JV136" s="229"/>
      <c r="JW136" s="229"/>
      <c r="JX136" s="229"/>
      <c r="JY136" s="229"/>
      <c r="JZ136" s="229"/>
      <c r="KA136" s="229"/>
      <c r="KB136" s="229"/>
      <c r="KC136" s="229"/>
      <c r="KD136" s="229"/>
      <c r="KE136" s="229"/>
      <c r="KF136" s="229"/>
      <c r="KG136" s="229"/>
      <c r="KH136" s="229"/>
      <c r="KI136" s="229"/>
      <c r="KJ136" s="229"/>
      <c r="KK136" s="229"/>
      <c r="KL136" s="229"/>
      <c r="KM136" s="229"/>
      <c r="KN136" s="229"/>
      <c r="KO136" s="229"/>
      <c r="KP136" s="229"/>
      <c r="KQ136" s="229"/>
      <c r="KR136" s="229"/>
      <c r="KS136" s="229"/>
      <c r="KT136" s="229"/>
      <c r="KU136" s="229"/>
      <c r="KV136" s="229"/>
      <c r="KW136" s="229"/>
      <c r="KX136" s="229"/>
      <c r="KY136" s="229"/>
      <c r="KZ136" s="229"/>
      <c r="LA136" s="229"/>
      <c r="LB136" s="229"/>
      <c r="LC136" s="229"/>
      <c r="LD136" s="229"/>
      <c r="LE136" s="229"/>
      <c r="LF136" s="229"/>
      <c r="LG136" s="229"/>
      <c r="LH136" s="229"/>
      <c r="LI136" s="229"/>
      <c r="LJ136" s="229"/>
      <c r="LK136" s="229"/>
      <c r="LL136" s="229"/>
      <c r="LM136" s="229"/>
      <c r="LN136" s="229"/>
      <c r="LO136" s="229"/>
      <c r="LP136" s="229"/>
      <c r="LQ136" s="229"/>
      <c r="LR136" s="229"/>
      <c r="LS136" s="229"/>
      <c r="LT136" s="229"/>
      <c r="LU136" s="229"/>
      <c r="LV136" s="229"/>
      <c r="LW136" s="229"/>
      <c r="LX136" s="229"/>
      <c r="LY136" s="229"/>
      <c r="LZ136" s="229"/>
      <c r="MA136" s="229"/>
      <c r="MB136" s="229"/>
      <c r="MC136" s="229"/>
      <c r="MD136" s="229"/>
      <c r="ME136" s="229"/>
      <c r="MF136" s="229"/>
      <c r="MG136" s="229"/>
      <c r="MH136" s="229"/>
      <c r="MI136" s="229"/>
      <c r="MJ136" s="229"/>
      <c r="MK136" s="229"/>
      <c r="ML136" s="229"/>
      <c r="MM136" s="229"/>
      <c r="MN136" s="229"/>
      <c r="MO136" s="229"/>
      <c r="MP136" s="229"/>
      <c r="MQ136" s="229"/>
      <c r="MR136" s="229"/>
      <c r="MS136" s="229"/>
      <c r="MT136" s="229"/>
      <c r="MU136" s="229"/>
      <c r="MV136" s="229"/>
      <c r="MW136" s="229"/>
      <c r="MX136" s="229"/>
      <c r="MY136" s="229"/>
      <c r="MZ136" s="229"/>
      <c r="NA136" s="229"/>
      <c r="NB136" s="229"/>
      <c r="NC136" s="229"/>
      <c r="ND136" s="229"/>
      <c r="NE136" s="229"/>
      <c r="NF136" s="229"/>
      <c r="NG136" s="229"/>
      <c r="NH136" s="229"/>
      <c r="NI136" s="229"/>
      <c r="NJ136" s="229"/>
      <c r="NK136" s="229"/>
      <c r="NL136" s="229"/>
      <c r="NM136" s="229"/>
      <c r="NN136" s="229"/>
      <c r="NO136" s="229"/>
      <c r="NP136" s="229"/>
      <c r="NQ136" s="229"/>
      <c r="NR136" s="229"/>
      <c r="NS136" s="229"/>
      <c r="NT136" s="229"/>
      <c r="NU136" s="229"/>
      <c r="NV136" s="229"/>
      <c r="NW136" s="229"/>
      <c r="NX136" s="229"/>
      <c r="NY136" s="229"/>
      <c r="NZ136" s="229"/>
      <c r="OA136" s="229"/>
      <c r="OB136" s="229"/>
      <c r="OC136" s="229"/>
      <c r="OD136" s="229"/>
      <c r="OE136" s="229"/>
      <c r="OF136" s="229"/>
      <c r="OG136" s="229"/>
      <c r="OH136" s="229"/>
      <c r="OI136" s="229"/>
      <c r="OJ136" s="229"/>
      <c r="OK136" s="229"/>
      <c r="OL136" s="229"/>
      <c r="OM136" s="229"/>
      <c r="ON136" s="229"/>
      <c r="OO136" s="229"/>
      <c r="OP136" s="229"/>
      <c r="OQ136" s="229"/>
      <c r="OR136" s="229"/>
      <c r="OS136" s="229"/>
      <c r="OT136" s="229"/>
      <c r="OU136" s="229"/>
      <c r="OV136" s="229"/>
      <c r="OW136" s="229"/>
      <c r="OX136" s="229"/>
      <c r="OY136" s="229"/>
      <c r="OZ136" s="229"/>
      <c r="PA136" s="229"/>
      <c r="PB136" s="229"/>
      <c r="PC136" s="229"/>
      <c r="PD136" s="229"/>
      <c r="PE136" s="229"/>
      <c r="PF136" s="229"/>
      <c r="PG136" s="229"/>
      <c r="PH136" s="229"/>
      <c r="PI136" s="229"/>
      <c r="PJ136" s="229"/>
      <c r="PK136" s="229"/>
      <c r="PL136" s="229"/>
      <c r="PM136" s="229"/>
      <c r="PN136" s="229"/>
      <c r="PO136" s="229"/>
      <c r="PP136" s="229"/>
      <c r="PQ136" s="229"/>
      <c r="PR136" s="229"/>
      <c r="PS136" s="229"/>
      <c r="PT136" s="229"/>
      <c r="PU136" s="229"/>
      <c r="PV136" s="229"/>
      <c r="PW136" s="229"/>
      <c r="PX136" s="229"/>
      <c r="PY136" s="229"/>
      <c r="PZ136" s="229"/>
      <c r="QA136" s="229"/>
      <c r="QB136" s="229"/>
      <c r="QC136" s="229"/>
      <c r="QD136" s="229"/>
      <c r="QE136" s="229"/>
      <c r="QF136" s="229"/>
      <c r="QG136" s="229"/>
      <c r="QH136" s="229"/>
      <c r="QI136" s="229"/>
      <c r="QJ136" s="229"/>
      <c r="QK136" s="229"/>
      <c r="QL136" s="229"/>
      <c r="QM136" s="229"/>
      <c r="QN136" s="229"/>
      <c r="QO136" s="229"/>
      <c r="QP136" s="229"/>
      <c r="QQ136" s="229"/>
      <c r="QR136" s="229"/>
      <c r="QS136" s="229"/>
      <c r="QT136" s="229"/>
      <c r="QU136" s="229"/>
      <c r="QV136" s="229"/>
      <c r="QW136" s="229"/>
      <c r="QX136" s="229"/>
      <c r="QY136" s="229"/>
      <c r="QZ136" s="229"/>
      <c r="RA136" s="229"/>
      <c r="RB136" s="229"/>
      <c r="RC136" s="229"/>
      <c r="RD136" s="229"/>
      <c r="RE136" s="229"/>
      <c r="RF136" s="229"/>
      <c r="RG136" s="229"/>
      <c r="RH136" s="229"/>
      <c r="RI136" s="229"/>
      <c r="RJ136" s="229"/>
      <c r="RK136" s="229"/>
      <c r="RL136" s="229"/>
      <c r="RM136" s="229"/>
      <c r="RN136" s="229"/>
      <c r="RO136" s="229"/>
      <c r="RP136" s="229"/>
      <c r="RQ136" s="229"/>
      <c r="RR136" s="229"/>
      <c r="RS136" s="229"/>
      <c r="RT136" s="229"/>
      <c r="RU136" s="229"/>
      <c r="RV136" s="229"/>
      <c r="RW136" s="229"/>
      <c r="RX136" s="229"/>
      <c r="RY136" s="229"/>
      <c r="RZ136" s="229"/>
      <c r="SA136" s="229"/>
      <c r="SB136" s="229"/>
      <c r="SC136" s="229"/>
      <c r="SD136" s="229"/>
      <c r="SE136" s="229"/>
      <c r="SF136" s="229"/>
      <c r="SG136" s="229"/>
      <c r="SH136" s="229"/>
      <c r="SI136" s="229"/>
      <c r="SJ136" s="229"/>
      <c r="SK136" s="229"/>
      <c r="SL136" s="229"/>
      <c r="SM136" s="229"/>
      <c r="SN136" s="229"/>
      <c r="SO136" s="229"/>
      <c r="SP136" s="229"/>
      <c r="SQ136" s="229"/>
      <c r="SR136" s="229"/>
      <c r="SS136" s="229"/>
      <c r="ST136" s="229"/>
      <c r="SU136" s="229"/>
      <c r="SV136" s="229"/>
      <c r="SW136" s="229"/>
      <c r="SX136" s="229"/>
      <c r="SY136" s="229"/>
      <c r="SZ136" s="229"/>
      <c r="TA136" s="229"/>
      <c r="TB136" s="229"/>
      <c r="TC136" s="229"/>
      <c r="TD136" s="229"/>
      <c r="TE136" s="229"/>
      <c r="TF136" s="229"/>
      <c r="TG136" s="229"/>
      <c r="TH136" s="229"/>
      <c r="TI136" s="229"/>
      <c r="TJ136" s="229"/>
      <c r="TK136" s="229"/>
      <c r="TL136" s="229"/>
      <c r="TM136" s="229"/>
      <c r="TN136" s="229"/>
      <c r="TO136" s="229"/>
      <c r="TP136" s="229"/>
      <c r="TQ136" s="229"/>
      <c r="TR136" s="229"/>
      <c r="TS136" s="229"/>
      <c r="TT136" s="229"/>
      <c r="TU136" s="229"/>
      <c r="TV136" s="229"/>
      <c r="TW136" s="229"/>
      <c r="TX136" s="229"/>
      <c r="TY136" s="229"/>
      <c r="TZ136" s="229"/>
      <c r="UA136" s="229"/>
      <c r="UB136" s="229"/>
      <c r="UC136" s="229"/>
      <c r="UD136" s="229"/>
      <c r="UE136" s="229"/>
      <c r="UF136" s="229"/>
      <c r="UG136" s="229"/>
      <c r="UH136" s="229"/>
      <c r="UI136" s="229"/>
      <c r="UJ136" s="229"/>
      <c r="UK136" s="229"/>
      <c r="UL136" s="229"/>
      <c r="UM136" s="229"/>
      <c r="UN136" s="229"/>
      <c r="UO136" s="229"/>
      <c r="UP136" s="229"/>
      <c r="UQ136" s="229"/>
      <c r="UR136" s="229"/>
      <c r="US136" s="229"/>
      <c r="UT136" s="229"/>
      <c r="UU136" s="229"/>
      <c r="UV136" s="229"/>
      <c r="UW136" s="229"/>
      <c r="UX136" s="229"/>
      <c r="UY136" s="229"/>
      <c r="UZ136" s="229"/>
      <c r="VA136" s="229"/>
      <c r="VB136" s="229"/>
      <c r="VC136" s="229"/>
      <c r="VD136" s="229"/>
      <c r="VE136" s="229"/>
      <c r="VF136" s="229"/>
      <c r="VG136" s="229"/>
      <c r="VH136" s="229"/>
      <c r="VI136" s="229"/>
      <c r="VJ136" s="229"/>
      <c r="VK136" s="229"/>
      <c r="VL136" s="229"/>
      <c r="VM136" s="229"/>
      <c r="VN136" s="229"/>
      <c r="VO136" s="229"/>
      <c r="VP136" s="229"/>
      <c r="VQ136" s="229"/>
      <c r="VR136" s="229"/>
      <c r="VS136" s="229"/>
      <c r="VT136" s="229"/>
      <c r="VU136" s="229"/>
      <c r="VV136" s="229"/>
      <c r="VW136" s="229"/>
      <c r="VX136" s="229"/>
      <c r="VY136" s="229"/>
      <c r="VZ136" s="229"/>
      <c r="WA136" s="229"/>
      <c r="WB136" s="229"/>
      <c r="WC136" s="229"/>
      <c r="WD136" s="229"/>
      <c r="WE136" s="229"/>
      <c r="WF136" s="229"/>
      <c r="WG136" s="229"/>
      <c r="WH136" s="229"/>
      <c r="WI136" s="229"/>
      <c r="WJ136" s="229"/>
      <c r="WK136" s="229"/>
      <c r="WL136" s="229"/>
      <c r="WM136" s="229"/>
      <c r="WN136" s="229"/>
      <c r="WO136" s="229"/>
      <c r="WP136" s="229"/>
      <c r="WQ136" s="229"/>
      <c r="WR136" s="229"/>
      <c r="WS136" s="229"/>
      <c r="WT136" s="229"/>
      <c r="WU136" s="229"/>
      <c r="WV136" s="229"/>
      <c r="WW136" s="229"/>
      <c r="WX136" s="229"/>
      <c r="WY136" s="229"/>
      <c r="WZ136" s="229"/>
      <c r="XA136" s="229"/>
      <c r="XB136" s="229"/>
      <c r="XC136" s="229"/>
      <c r="XD136" s="229"/>
      <c r="XE136" s="229"/>
      <c r="XF136" s="229"/>
      <c r="XG136" s="229"/>
      <c r="XH136" s="229"/>
      <c r="XI136" s="229"/>
      <c r="XJ136" s="229"/>
      <c r="XK136" s="229"/>
      <c r="XL136" s="229"/>
      <c r="XM136" s="229"/>
      <c r="XN136" s="229"/>
      <c r="XO136" s="229"/>
      <c r="XP136" s="229"/>
      <c r="XQ136" s="229"/>
      <c r="XR136" s="229"/>
      <c r="XS136" s="229"/>
      <c r="XT136" s="229"/>
      <c r="XU136" s="229"/>
      <c r="XV136" s="229"/>
      <c r="XW136" s="229"/>
      <c r="XX136" s="229"/>
      <c r="XY136" s="229"/>
      <c r="XZ136" s="229"/>
      <c r="YA136" s="229"/>
      <c r="YB136" s="229"/>
      <c r="YC136" s="229"/>
      <c r="YD136" s="229"/>
      <c r="YE136" s="229"/>
      <c r="YF136" s="229"/>
      <c r="YG136" s="229"/>
      <c r="YH136" s="229"/>
      <c r="YI136" s="229"/>
      <c r="YJ136" s="229"/>
      <c r="YK136" s="229"/>
      <c r="YL136" s="229"/>
      <c r="YM136" s="229"/>
      <c r="YN136" s="229"/>
      <c r="YO136" s="229"/>
      <c r="YP136" s="229"/>
      <c r="YQ136" s="229"/>
      <c r="YR136" s="229"/>
      <c r="YS136" s="229"/>
      <c r="YT136" s="229"/>
      <c r="YU136" s="229"/>
      <c r="YV136" s="229"/>
      <c r="YW136" s="229"/>
      <c r="YX136" s="229"/>
      <c r="YY136" s="229"/>
      <c r="YZ136" s="229"/>
      <c r="ZA136" s="229"/>
      <c r="ZB136" s="229"/>
      <c r="ZC136" s="229"/>
      <c r="ZD136" s="229"/>
      <c r="ZE136" s="229"/>
      <c r="ZF136" s="229"/>
      <c r="ZG136" s="229"/>
      <c r="ZH136" s="229"/>
      <c r="ZI136" s="229"/>
      <c r="ZJ136" s="229"/>
      <c r="ZK136" s="229"/>
      <c r="ZL136" s="229"/>
      <c r="ZM136" s="229"/>
      <c r="ZN136" s="229"/>
      <c r="ZO136" s="229"/>
      <c r="ZP136" s="229"/>
      <c r="ZQ136" s="229"/>
      <c r="ZR136" s="229"/>
      <c r="ZS136" s="229"/>
      <c r="ZT136" s="229"/>
      <c r="ZU136" s="229"/>
      <c r="ZV136" s="229"/>
      <c r="ZW136" s="229"/>
      <c r="ZX136" s="229"/>
      <c r="ZY136" s="229"/>
      <c r="ZZ136" s="229"/>
      <c r="AAA136" s="229"/>
      <c r="AAB136" s="229"/>
      <c r="AAC136" s="229"/>
      <c r="AAD136" s="229"/>
      <c r="AAE136" s="229"/>
      <c r="AAF136" s="229"/>
      <c r="AAG136" s="229"/>
      <c r="AAH136" s="229"/>
      <c r="AAI136" s="229"/>
      <c r="AAJ136" s="229"/>
      <c r="AAK136" s="229"/>
      <c r="AAL136" s="229"/>
      <c r="AAM136" s="229"/>
      <c r="AAN136" s="229"/>
      <c r="AAO136" s="229"/>
      <c r="AAP136" s="229"/>
      <c r="AAQ136" s="229"/>
      <c r="AAR136" s="229"/>
      <c r="AAS136" s="229"/>
      <c r="AAT136" s="229"/>
      <c r="AAU136" s="229"/>
      <c r="AAV136" s="229"/>
      <c r="AAW136" s="229"/>
      <c r="AAX136" s="229"/>
      <c r="AAY136" s="229"/>
      <c r="AAZ136" s="229"/>
      <c r="ABA136" s="229"/>
      <c r="ABB136" s="229"/>
      <c r="ABC136" s="229"/>
      <c r="ABD136" s="229"/>
      <c r="ABE136" s="229"/>
      <c r="ABF136" s="229"/>
      <c r="ABG136" s="229"/>
      <c r="ABH136" s="229"/>
      <c r="ABI136" s="229"/>
      <c r="ABJ136" s="229"/>
      <c r="ABK136" s="229"/>
      <c r="ABL136" s="229"/>
      <c r="ABM136" s="229"/>
      <c r="ABN136" s="229"/>
      <c r="ABO136" s="229"/>
      <c r="ABP136" s="229"/>
      <c r="ABQ136" s="229"/>
      <c r="ABR136" s="229"/>
      <c r="ABS136" s="229"/>
      <c r="ABT136" s="229"/>
      <c r="ABU136" s="229"/>
      <c r="ABV136" s="229"/>
      <c r="ABW136" s="229"/>
      <c r="ABX136" s="229"/>
      <c r="ABY136" s="229"/>
      <c r="ABZ136" s="229"/>
      <c r="ACA136" s="229"/>
      <c r="ACB136" s="229"/>
      <c r="ACC136" s="229"/>
      <c r="ACD136" s="229"/>
      <c r="ACE136" s="229"/>
      <c r="ACF136" s="229"/>
      <c r="ACG136" s="229"/>
      <c r="ACH136" s="229"/>
      <c r="ACI136" s="229"/>
      <c r="ACJ136" s="229"/>
      <c r="ACK136" s="229"/>
      <c r="ACL136" s="229"/>
      <c r="ACM136" s="229"/>
      <c r="ACN136" s="229"/>
      <c r="ACO136" s="229"/>
      <c r="ACP136" s="229"/>
      <c r="ACQ136" s="229"/>
      <c r="ACR136" s="229"/>
      <c r="ACS136" s="229"/>
      <c r="ACT136" s="229"/>
      <c r="ACU136" s="229"/>
      <c r="ACV136" s="229"/>
      <c r="ACW136" s="229"/>
      <c r="ACX136" s="229"/>
      <c r="ACY136" s="229"/>
      <c r="ACZ136" s="229"/>
      <c r="ADA136" s="229"/>
      <c r="ADB136" s="229"/>
      <c r="ADC136" s="229"/>
      <c r="ADD136" s="229"/>
      <c r="ADE136" s="229"/>
      <c r="ADF136" s="229"/>
      <c r="ADG136" s="229"/>
      <c r="ADH136" s="229"/>
      <c r="ADI136" s="229"/>
      <c r="ADJ136" s="229"/>
      <c r="ADK136" s="229"/>
      <c r="ADL136" s="229"/>
      <c r="ADM136" s="229"/>
      <c r="ADN136" s="229"/>
      <c r="ADO136" s="229"/>
      <c r="ADP136" s="229"/>
      <c r="ADQ136" s="229"/>
      <c r="ADR136" s="229"/>
      <c r="ADS136" s="229"/>
      <c r="ADT136" s="229"/>
      <c r="ADU136" s="229"/>
      <c r="ADV136" s="229"/>
      <c r="ADW136" s="229"/>
      <c r="ADX136" s="229"/>
      <c r="ADY136" s="229"/>
      <c r="ADZ136" s="229"/>
      <c r="AEA136" s="229"/>
      <c r="AEB136" s="229"/>
      <c r="AEC136" s="229"/>
      <c r="AED136" s="229"/>
      <c r="AEE136" s="229"/>
      <c r="AEF136" s="229"/>
      <c r="AEG136" s="229"/>
      <c r="AEH136" s="229"/>
      <c r="AEI136" s="229"/>
      <c r="AEJ136" s="229"/>
      <c r="AEK136" s="229"/>
      <c r="AEL136" s="229"/>
      <c r="AEM136" s="229"/>
      <c r="AEN136" s="229"/>
      <c r="AEO136" s="229"/>
      <c r="AEP136" s="229"/>
      <c r="AEQ136" s="229"/>
      <c r="AER136" s="229"/>
      <c r="AES136" s="229"/>
      <c r="AET136" s="229"/>
      <c r="AEU136" s="229"/>
      <c r="AEV136" s="229"/>
      <c r="AEW136" s="229"/>
      <c r="AEX136" s="229"/>
      <c r="AEY136" s="229"/>
      <c r="AEZ136" s="229"/>
      <c r="AFA136" s="229"/>
      <c r="AFB136" s="229"/>
      <c r="AFC136" s="229"/>
      <c r="AFD136" s="229"/>
      <c r="AFE136" s="229"/>
      <c r="AFF136" s="229"/>
      <c r="AFG136" s="229"/>
      <c r="AFH136" s="229"/>
      <c r="AFI136" s="229"/>
      <c r="AFJ136" s="229"/>
      <c r="AFK136" s="229"/>
      <c r="AFL136" s="229"/>
      <c r="AFM136" s="229"/>
      <c r="AFN136" s="229"/>
      <c r="AFO136" s="229"/>
      <c r="AFP136" s="229"/>
      <c r="AFQ136" s="229"/>
      <c r="AFR136" s="229"/>
      <c r="AFS136" s="229"/>
      <c r="AFT136" s="229"/>
      <c r="AFU136" s="229"/>
      <c r="AFV136" s="229"/>
      <c r="AFW136" s="229"/>
      <c r="AFX136" s="229"/>
      <c r="AFY136" s="229"/>
      <c r="AFZ136" s="229"/>
      <c r="AGA136" s="229"/>
      <c r="AGB136" s="229"/>
      <c r="AGC136" s="229"/>
      <c r="AGD136" s="229"/>
      <c r="AGE136" s="229"/>
      <c r="AGF136" s="229"/>
      <c r="AGG136" s="229"/>
      <c r="AGH136" s="229"/>
      <c r="AGI136" s="229"/>
      <c r="AGJ136" s="229"/>
      <c r="AGK136" s="229"/>
      <c r="AGL136" s="229"/>
      <c r="AGM136" s="229"/>
      <c r="AGN136" s="229"/>
      <c r="AGO136" s="229"/>
      <c r="AGP136" s="229"/>
      <c r="AGQ136" s="229"/>
      <c r="AGR136" s="229"/>
      <c r="AGS136" s="229"/>
      <c r="AGT136" s="229"/>
      <c r="AGU136" s="229"/>
      <c r="AGV136" s="229"/>
      <c r="AGW136" s="229"/>
      <c r="AGX136" s="229"/>
      <c r="AGY136" s="229"/>
      <c r="AGZ136" s="229"/>
      <c r="AHA136" s="229"/>
      <c r="AHB136" s="229"/>
      <c r="AHC136" s="229"/>
      <c r="AHD136" s="229"/>
      <c r="AHE136" s="229"/>
      <c r="AHF136" s="229"/>
      <c r="AHG136" s="229"/>
      <c r="AHH136" s="229"/>
      <c r="AHI136" s="229"/>
      <c r="AHJ136" s="229"/>
      <c r="AHK136" s="229"/>
      <c r="AHL136" s="229"/>
      <c r="AHM136" s="229"/>
      <c r="AHN136" s="229"/>
      <c r="AHO136" s="229"/>
      <c r="AHP136" s="229"/>
      <c r="AHQ136" s="229"/>
      <c r="AHR136" s="229"/>
      <c r="AHS136" s="229"/>
      <c r="AHT136" s="229"/>
      <c r="AHU136" s="229"/>
      <c r="AHV136" s="229"/>
      <c r="AHW136" s="229"/>
      <c r="AHX136" s="229"/>
      <c r="AHY136" s="229"/>
      <c r="AHZ136" s="229"/>
      <c r="AIA136" s="229"/>
      <c r="AIB136" s="229"/>
      <c r="AIC136" s="229"/>
      <c r="AID136" s="229"/>
      <c r="AIE136" s="229"/>
      <c r="AIF136" s="229"/>
      <c r="AIG136" s="229"/>
      <c r="AIH136" s="229"/>
      <c r="AII136" s="229"/>
      <c r="AIJ136" s="229"/>
      <c r="AIK136" s="229"/>
      <c r="AIL136" s="229"/>
      <c r="AIM136" s="229"/>
      <c r="AIN136" s="229"/>
      <c r="AIO136" s="229"/>
      <c r="AIP136" s="229"/>
      <c r="AIQ136" s="229"/>
      <c r="AIR136" s="229"/>
      <c r="AIS136" s="229"/>
      <c r="AIT136" s="229"/>
      <c r="AIU136" s="229"/>
      <c r="AIV136" s="229"/>
      <c r="AIW136" s="229"/>
      <c r="AIX136" s="229"/>
      <c r="AIY136" s="229"/>
      <c r="AIZ136" s="229"/>
      <c r="AJA136" s="229"/>
      <c r="AJB136" s="229"/>
      <c r="AJC136" s="229"/>
      <c r="AJD136" s="229"/>
      <c r="AJE136" s="229"/>
      <c r="AJF136" s="229"/>
      <c r="AJG136" s="229"/>
      <c r="AJH136" s="229"/>
      <c r="AJI136" s="229"/>
      <c r="AJJ136" s="229"/>
      <c r="AJK136" s="229"/>
      <c r="AJL136" s="229"/>
      <c r="AJM136" s="229"/>
      <c r="AJN136" s="229"/>
      <c r="AJO136" s="229"/>
      <c r="AJP136" s="229"/>
      <c r="AJQ136" s="229"/>
      <c r="AJR136" s="229"/>
      <c r="AJS136" s="229"/>
      <c r="AJT136" s="229"/>
      <c r="AJU136" s="229"/>
      <c r="AJV136" s="229"/>
      <c r="AJW136" s="229"/>
      <c r="AJX136" s="229"/>
      <c r="AJY136" s="229"/>
      <c r="AJZ136" s="229"/>
      <c r="AKA136" s="229"/>
      <c r="AKB136" s="229"/>
      <c r="AKC136" s="229"/>
      <c r="AKD136" s="229"/>
      <c r="AKE136" s="229"/>
      <c r="AKF136" s="229"/>
      <c r="AKG136" s="229"/>
      <c r="AKH136" s="229"/>
      <c r="AKI136" s="229"/>
      <c r="AKJ136" s="229"/>
      <c r="AKK136" s="229"/>
      <c r="AKL136" s="229"/>
      <c r="AKM136" s="229"/>
      <c r="AKN136" s="229"/>
      <c r="AKO136" s="229"/>
      <c r="AKP136" s="229"/>
      <c r="AKQ136" s="229"/>
      <c r="AKR136" s="229"/>
      <c r="AKS136" s="229"/>
      <c r="AKT136" s="229"/>
      <c r="AKU136" s="229"/>
      <c r="AKV136" s="229"/>
      <c r="AKW136" s="229"/>
      <c r="AKX136" s="229"/>
      <c r="AKY136" s="229"/>
      <c r="AKZ136" s="229"/>
      <c r="ALA136" s="229"/>
      <c r="ALB136" s="229"/>
      <c r="ALC136" s="229"/>
      <c r="ALD136" s="229"/>
      <c r="ALE136" s="229"/>
      <c r="ALF136" s="229"/>
      <c r="ALG136" s="229"/>
      <c r="ALH136" s="229"/>
      <c r="ALI136" s="229"/>
      <c r="ALJ136" s="229"/>
      <c r="ALK136" s="229"/>
      <c r="ALL136" s="229"/>
      <c r="ALM136" s="229"/>
      <c r="ALN136" s="229"/>
      <c r="ALO136" s="229"/>
      <c r="ALP136" s="229"/>
      <c r="ALQ136" s="229"/>
      <c r="ALR136" s="229"/>
      <c r="ALS136" s="229"/>
      <c r="ALT136" s="229"/>
      <c r="ALU136" s="229"/>
      <c r="ALV136" s="229"/>
      <c r="ALW136" s="229"/>
      <c r="ALX136" s="229"/>
      <c r="ALY136" s="229"/>
      <c r="ALZ136" s="229"/>
      <c r="AMA136" s="229"/>
      <c r="AMB136" s="229"/>
      <c r="AMC136" s="229"/>
      <c r="AMD136" s="229"/>
      <c r="AME136" s="229"/>
      <c r="AMF136" s="229"/>
      <c r="AMG136" s="229"/>
      <c r="AMH136" s="229"/>
      <c r="AMI136" s="229"/>
    </row>
    <row r="137" spans="1:1023" s="230" customFormat="1" ht="60">
      <c r="A137" s="343" t="s">
        <v>419</v>
      </c>
      <c r="B137" s="225" t="s">
        <v>948</v>
      </c>
      <c r="C137" s="226" t="s">
        <v>330</v>
      </c>
      <c r="D137" s="227">
        <v>29044</v>
      </c>
      <c r="E137" s="228"/>
      <c r="F137" s="344"/>
      <c r="G137" s="229"/>
      <c r="H137" s="229"/>
      <c r="I137" s="229"/>
      <c r="J137" s="229"/>
      <c r="K137" s="229"/>
      <c r="L137" s="229"/>
      <c r="M137" s="229"/>
      <c r="N137" s="229"/>
      <c r="O137" s="229"/>
      <c r="P137" s="229"/>
      <c r="Q137" s="229"/>
      <c r="R137" s="229"/>
      <c r="S137" s="229"/>
      <c r="T137" s="229"/>
      <c r="U137" s="229"/>
      <c r="V137" s="229"/>
      <c r="W137" s="229"/>
      <c r="X137" s="229"/>
      <c r="Y137" s="229"/>
      <c r="Z137" s="229"/>
      <c r="AA137" s="229"/>
      <c r="AB137" s="229"/>
      <c r="AC137" s="229"/>
      <c r="AD137" s="229"/>
      <c r="AE137" s="229"/>
      <c r="AF137" s="229"/>
      <c r="AG137" s="229"/>
      <c r="AH137" s="229"/>
      <c r="AI137" s="229"/>
      <c r="AJ137" s="229"/>
      <c r="AK137" s="229"/>
      <c r="AL137" s="229"/>
      <c r="AM137" s="229"/>
      <c r="AN137" s="229"/>
      <c r="AO137" s="229"/>
      <c r="AP137" s="229"/>
      <c r="AQ137" s="229"/>
      <c r="AR137" s="229"/>
      <c r="AS137" s="229"/>
      <c r="AT137" s="229"/>
      <c r="AU137" s="229"/>
      <c r="AV137" s="229"/>
      <c r="AW137" s="229"/>
      <c r="AX137" s="229"/>
      <c r="AY137" s="229"/>
      <c r="AZ137" s="229"/>
      <c r="BA137" s="229"/>
      <c r="BB137" s="229"/>
      <c r="BC137" s="229"/>
      <c r="BD137" s="229"/>
      <c r="BE137" s="229"/>
      <c r="BF137" s="229"/>
      <c r="BG137" s="229"/>
      <c r="BH137" s="229"/>
      <c r="BI137" s="229"/>
      <c r="BJ137" s="229"/>
      <c r="BK137" s="229"/>
      <c r="BL137" s="229"/>
      <c r="BM137" s="229"/>
      <c r="BN137" s="229"/>
      <c r="BO137" s="229"/>
      <c r="BP137" s="229"/>
      <c r="BQ137" s="229"/>
      <c r="BR137" s="229"/>
      <c r="BS137" s="229"/>
      <c r="BT137" s="229"/>
      <c r="BU137" s="229"/>
      <c r="BV137" s="229"/>
      <c r="BW137" s="229"/>
      <c r="BX137" s="229"/>
      <c r="BY137" s="229"/>
      <c r="BZ137" s="229"/>
      <c r="CA137" s="229"/>
      <c r="CB137" s="229"/>
      <c r="CC137" s="229"/>
      <c r="CD137" s="229"/>
      <c r="CE137" s="229"/>
      <c r="CF137" s="229"/>
      <c r="CG137" s="229"/>
      <c r="CH137" s="229"/>
      <c r="CI137" s="229"/>
      <c r="CJ137" s="229"/>
      <c r="CK137" s="229"/>
      <c r="CL137" s="229"/>
      <c r="CM137" s="229"/>
      <c r="CN137" s="229"/>
      <c r="CO137" s="229"/>
      <c r="CP137" s="229"/>
      <c r="CQ137" s="229"/>
      <c r="CR137" s="229"/>
      <c r="CS137" s="229"/>
      <c r="CT137" s="229"/>
      <c r="CU137" s="229"/>
      <c r="CV137" s="229"/>
      <c r="CW137" s="229"/>
      <c r="CX137" s="229"/>
      <c r="CY137" s="229"/>
      <c r="CZ137" s="229"/>
      <c r="DA137" s="229"/>
      <c r="DB137" s="229"/>
      <c r="DC137" s="229"/>
      <c r="DD137" s="229"/>
      <c r="DE137" s="229"/>
      <c r="DF137" s="229"/>
      <c r="DG137" s="229"/>
      <c r="DH137" s="229"/>
      <c r="DI137" s="229"/>
      <c r="DJ137" s="229"/>
      <c r="DK137" s="229"/>
      <c r="DL137" s="229"/>
      <c r="DM137" s="229"/>
      <c r="DN137" s="229"/>
      <c r="DO137" s="229"/>
      <c r="DP137" s="229"/>
      <c r="DQ137" s="229"/>
      <c r="DR137" s="229"/>
      <c r="DS137" s="229"/>
      <c r="DT137" s="229"/>
      <c r="DU137" s="229"/>
      <c r="DV137" s="229"/>
      <c r="DW137" s="229"/>
      <c r="DX137" s="229"/>
      <c r="DY137" s="229"/>
      <c r="DZ137" s="229"/>
      <c r="EA137" s="229"/>
      <c r="EB137" s="229"/>
      <c r="EC137" s="229"/>
      <c r="ED137" s="229"/>
      <c r="EE137" s="229"/>
      <c r="EF137" s="229"/>
      <c r="EG137" s="229"/>
      <c r="EH137" s="229"/>
      <c r="EI137" s="229"/>
      <c r="EJ137" s="229"/>
      <c r="EK137" s="229"/>
      <c r="EL137" s="229"/>
      <c r="EM137" s="229"/>
      <c r="EN137" s="229"/>
      <c r="EO137" s="229"/>
      <c r="EP137" s="229"/>
      <c r="EQ137" s="229"/>
      <c r="ER137" s="229"/>
      <c r="ES137" s="229"/>
      <c r="ET137" s="229"/>
      <c r="EU137" s="229"/>
      <c r="EV137" s="229"/>
      <c r="EW137" s="229"/>
      <c r="EX137" s="229"/>
      <c r="EY137" s="229"/>
      <c r="EZ137" s="229"/>
      <c r="FA137" s="229"/>
      <c r="FB137" s="229"/>
      <c r="FC137" s="229"/>
      <c r="FD137" s="229"/>
      <c r="FE137" s="229"/>
      <c r="FF137" s="229"/>
      <c r="FG137" s="229"/>
      <c r="FH137" s="229"/>
      <c r="FI137" s="229"/>
      <c r="FJ137" s="229"/>
      <c r="FK137" s="229"/>
      <c r="FL137" s="229"/>
      <c r="FM137" s="229"/>
      <c r="FN137" s="229"/>
      <c r="FO137" s="229"/>
      <c r="FP137" s="229"/>
      <c r="FQ137" s="229"/>
      <c r="FR137" s="229"/>
      <c r="FS137" s="229"/>
      <c r="FT137" s="229"/>
      <c r="FU137" s="229"/>
      <c r="FV137" s="229"/>
      <c r="FW137" s="229"/>
      <c r="FX137" s="229"/>
      <c r="FY137" s="229"/>
      <c r="FZ137" s="229"/>
      <c r="GA137" s="229"/>
      <c r="GB137" s="229"/>
      <c r="GC137" s="229"/>
      <c r="GD137" s="229"/>
      <c r="GE137" s="229"/>
      <c r="GF137" s="229"/>
      <c r="GG137" s="229"/>
      <c r="GH137" s="229"/>
      <c r="GI137" s="229"/>
      <c r="GJ137" s="229"/>
      <c r="GK137" s="229"/>
      <c r="GL137" s="229"/>
      <c r="GM137" s="229"/>
      <c r="GN137" s="229"/>
      <c r="GO137" s="229"/>
      <c r="GP137" s="229"/>
      <c r="GQ137" s="229"/>
      <c r="GR137" s="229"/>
      <c r="GS137" s="229"/>
      <c r="GT137" s="229"/>
      <c r="GU137" s="229"/>
      <c r="GV137" s="229"/>
      <c r="GW137" s="229"/>
      <c r="GX137" s="229"/>
      <c r="GY137" s="229"/>
      <c r="GZ137" s="229"/>
      <c r="HA137" s="229"/>
      <c r="HB137" s="229"/>
      <c r="HC137" s="229"/>
      <c r="HD137" s="229"/>
      <c r="HE137" s="229"/>
      <c r="HF137" s="229"/>
      <c r="HG137" s="229"/>
      <c r="HH137" s="229"/>
      <c r="HI137" s="229"/>
      <c r="HJ137" s="229"/>
      <c r="HK137" s="229"/>
      <c r="HL137" s="229"/>
      <c r="HM137" s="229"/>
      <c r="HN137" s="229"/>
      <c r="HO137" s="229"/>
      <c r="HP137" s="229"/>
      <c r="HQ137" s="229"/>
      <c r="HR137" s="229"/>
      <c r="HS137" s="229"/>
      <c r="HT137" s="229"/>
      <c r="HU137" s="229"/>
      <c r="HV137" s="229"/>
      <c r="HW137" s="229"/>
      <c r="HX137" s="229"/>
      <c r="HY137" s="229"/>
      <c r="HZ137" s="229"/>
      <c r="IA137" s="229"/>
      <c r="IB137" s="229"/>
      <c r="IC137" s="229"/>
      <c r="ID137" s="229"/>
      <c r="IE137" s="229"/>
      <c r="IF137" s="229"/>
      <c r="IG137" s="229"/>
      <c r="IH137" s="229"/>
      <c r="II137" s="229"/>
      <c r="IJ137" s="229"/>
      <c r="IK137" s="229"/>
      <c r="IL137" s="229"/>
      <c r="IM137" s="229"/>
      <c r="IN137" s="229"/>
      <c r="IO137" s="229"/>
      <c r="IP137" s="229"/>
      <c r="IQ137" s="229"/>
      <c r="IR137" s="229"/>
      <c r="IS137" s="229"/>
      <c r="IT137" s="229"/>
      <c r="IU137" s="229"/>
      <c r="IV137" s="229"/>
      <c r="IW137" s="229"/>
      <c r="IX137" s="229"/>
      <c r="IY137" s="229"/>
      <c r="IZ137" s="229"/>
      <c r="JA137" s="229"/>
      <c r="JB137" s="229"/>
      <c r="JC137" s="229"/>
      <c r="JD137" s="229"/>
      <c r="JE137" s="229"/>
      <c r="JF137" s="229"/>
      <c r="JG137" s="229"/>
      <c r="JH137" s="229"/>
      <c r="JI137" s="229"/>
      <c r="JJ137" s="229"/>
      <c r="JK137" s="229"/>
      <c r="JL137" s="229"/>
      <c r="JM137" s="229"/>
      <c r="JN137" s="229"/>
      <c r="JO137" s="229"/>
      <c r="JP137" s="229"/>
      <c r="JQ137" s="229"/>
      <c r="JR137" s="229"/>
      <c r="JS137" s="229"/>
      <c r="JT137" s="229"/>
      <c r="JU137" s="229"/>
      <c r="JV137" s="229"/>
      <c r="JW137" s="229"/>
      <c r="JX137" s="229"/>
      <c r="JY137" s="229"/>
      <c r="JZ137" s="229"/>
      <c r="KA137" s="229"/>
      <c r="KB137" s="229"/>
      <c r="KC137" s="229"/>
      <c r="KD137" s="229"/>
      <c r="KE137" s="229"/>
      <c r="KF137" s="229"/>
      <c r="KG137" s="229"/>
      <c r="KH137" s="229"/>
      <c r="KI137" s="229"/>
      <c r="KJ137" s="229"/>
      <c r="KK137" s="229"/>
      <c r="KL137" s="229"/>
      <c r="KM137" s="229"/>
      <c r="KN137" s="229"/>
      <c r="KO137" s="229"/>
      <c r="KP137" s="229"/>
      <c r="KQ137" s="229"/>
      <c r="KR137" s="229"/>
      <c r="KS137" s="229"/>
      <c r="KT137" s="229"/>
      <c r="KU137" s="229"/>
      <c r="KV137" s="229"/>
      <c r="KW137" s="229"/>
      <c r="KX137" s="229"/>
      <c r="KY137" s="229"/>
      <c r="KZ137" s="229"/>
      <c r="LA137" s="229"/>
      <c r="LB137" s="229"/>
      <c r="LC137" s="229"/>
      <c r="LD137" s="229"/>
      <c r="LE137" s="229"/>
      <c r="LF137" s="229"/>
      <c r="LG137" s="229"/>
      <c r="LH137" s="229"/>
      <c r="LI137" s="229"/>
      <c r="LJ137" s="229"/>
      <c r="LK137" s="229"/>
      <c r="LL137" s="229"/>
      <c r="LM137" s="229"/>
      <c r="LN137" s="229"/>
      <c r="LO137" s="229"/>
      <c r="LP137" s="229"/>
      <c r="LQ137" s="229"/>
      <c r="LR137" s="229"/>
      <c r="LS137" s="229"/>
      <c r="LT137" s="229"/>
      <c r="LU137" s="229"/>
      <c r="LV137" s="229"/>
      <c r="LW137" s="229"/>
      <c r="LX137" s="229"/>
      <c r="LY137" s="229"/>
      <c r="LZ137" s="229"/>
      <c r="MA137" s="229"/>
      <c r="MB137" s="229"/>
      <c r="MC137" s="229"/>
      <c r="MD137" s="229"/>
      <c r="ME137" s="229"/>
      <c r="MF137" s="229"/>
      <c r="MG137" s="229"/>
      <c r="MH137" s="229"/>
      <c r="MI137" s="229"/>
      <c r="MJ137" s="229"/>
      <c r="MK137" s="229"/>
      <c r="ML137" s="229"/>
      <c r="MM137" s="229"/>
      <c r="MN137" s="229"/>
      <c r="MO137" s="229"/>
      <c r="MP137" s="229"/>
      <c r="MQ137" s="229"/>
      <c r="MR137" s="229"/>
      <c r="MS137" s="229"/>
      <c r="MT137" s="229"/>
      <c r="MU137" s="229"/>
      <c r="MV137" s="229"/>
      <c r="MW137" s="229"/>
      <c r="MX137" s="229"/>
      <c r="MY137" s="229"/>
      <c r="MZ137" s="229"/>
      <c r="NA137" s="229"/>
      <c r="NB137" s="229"/>
      <c r="NC137" s="229"/>
      <c r="ND137" s="229"/>
      <c r="NE137" s="229"/>
      <c r="NF137" s="229"/>
      <c r="NG137" s="229"/>
      <c r="NH137" s="229"/>
      <c r="NI137" s="229"/>
      <c r="NJ137" s="229"/>
      <c r="NK137" s="229"/>
      <c r="NL137" s="229"/>
      <c r="NM137" s="229"/>
      <c r="NN137" s="229"/>
      <c r="NO137" s="229"/>
      <c r="NP137" s="229"/>
      <c r="NQ137" s="229"/>
      <c r="NR137" s="229"/>
      <c r="NS137" s="229"/>
      <c r="NT137" s="229"/>
      <c r="NU137" s="229"/>
      <c r="NV137" s="229"/>
      <c r="NW137" s="229"/>
      <c r="NX137" s="229"/>
      <c r="NY137" s="229"/>
      <c r="NZ137" s="229"/>
      <c r="OA137" s="229"/>
      <c r="OB137" s="229"/>
      <c r="OC137" s="229"/>
      <c r="OD137" s="229"/>
      <c r="OE137" s="229"/>
      <c r="OF137" s="229"/>
      <c r="OG137" s="229"/>
      <c r="OH137" s="229"/>
      <c r="OI137" s="229"/>
      <c r="OJ137" s="229"/>
      <c r="OK137" s="229"/>
      <c r="OL137" s="229"/>
      <c r="OM137" s="229"/>
      <c r="ON137" s="229"/>
      <c r="OO137" s="229"/>
      <c r="OP137" s="229"/>
      <c r="OQ137" s="229"/>
      <c r="OR137" s="229"/>
      <c r="OS137" s="229"/>
      <c r="OT137" s="229"/>
      <c r="OU137" s="229"/>
      <c r="OV137" s="229"/>
      <c r="OW137" s="229"/>
      <c r="OX137" s="229"/>
      <c r="OY137" s="229"/>
      <c r="OZ137" s="229"/>
      <c r="PA137" s="229"/>
      <c r="PB137" s="229"/>
      <c r="PC137" s="229"/>
      <c r="PD137" s="229"/>
      <c r="PE137" s="229"/>
      <c r="PF137" s="229"/>
      <c r="PG137" s="229"/>
      <c r="PH137" s="229"/>
      <c r="PI137" s="229"/>
      <c r="PJ137" s="229"/>
      <c r="PK137" s="229"/>
      <c r="PL137" s="229"/>
      <c r="PM137" s="229"/>
      <c r="PN137" s="229"/>
      <c r="PO137" s="229"/>
      <c r="PP137" s="229"/>
      <c r="PQ137" s="229"/>
      <c r="PR137" s="229"/>
      <c r="PS137" s="229"/>
      <c r="PT137" s="229"/>
      <c r="PU137" s="229"/>
      <c r="PV137" s="229"/>
      <c r="PW137" s="229"/>
      <c r="PX137" s="229"/>
      <c r="PY137" s="229"/>
      <c r="PZ137" s="229"/>
      <c r="QA137" s="229"/>
      <c r="QB137" s="229"/>
      <c r="QC137" s="229"/>
      <c r="QD137" s="229"/>
      <c r="QE137" s="229"/>
      <c r="QF137" s="229"/>
      <c r="QG137" s="229"/>
      <c r="QH137" s="229"/>
      <c r="QI137" s="229"/>
      <c r="QJ137" s="229"/>
      <c r="QK137" s="229"/>
      <c r="QL137" s="229"/>
      <c r="QM137" s="229"/>
      <c r="QN137" s="229"/>
      <c r="QO137" s="229"/>
      <c r="QP137" s="229"/>
      <c r="QQ137" s="229"/>
      <c r="QR137" s="229"/>
      <c r="QS137" s="229"/>
      <c r="QT137" s="229"/>
      <c r="QU137" s="229"/>
      <c r="QV137" s="229"/>
      <c r="QW137" s="229"/>
      <c r="QX137" s="229"/>
      <c r="QY137" s="229"/>
      <c r="QZ137" s="229"/>
      <c r="RA137" s="229"/>
      <c r="RB137" s="229"/>
      <c r="RC137" s="229"/>
      <c r="RD137" s="229"/>
      <c r="RE137" s="229"/>
      <c r="RF137" s="229"/>
      <c r="RG137" s="229"/>
      <c r="RH137" s="229"/>
      <c r="RI137" s="229"/>
      <c r="RJ137" s="229"/>
      <c r="RK137" s="229"/>
      <c r="RL137" s="229"/>
      <c r="RM137" s="229"/>
      <c r="RN137" s="229"/>
      <c r="RO137" s="229"/>
      <c r="RP137" s="229"/>
      <c r="RQ137" s="229"/>
      <c r="RR137" s="229"/>
      <c r="RS137" s="229"/>
      <c r="RT137" s="229"/>
      <c r="RU137" s="229"/>
      <c r="RV137" s="229"/>
      <c r="RW137" s="229"/>
      <c r="RX137" s="229"/>
      <c r="RY137" s="229"/>
      <c r="RZ137" s="229"/>
      <c r="SA137" s="229"/>
      <c r="SB137" s="229"/>
      <c r="SC137" s="229"/>
      <c r="SD137" s="229"/>
      <c r="SE137" s="229"/>
      <c r="SF137" s="229"/>
      <c r="SG137" s="229"/>
      <c r="SH137" s="229"/>
      <c r="SI137" s="229"/>
      <c r="SJ137" s="229"/>
      <c r="SK137" s="229"/>
      <c r="SL137" s="229"/>
      <c r="SM137" s="229"/>
      <c r="SN137" s="229"/>
      <c r="SO137" s="229"/>
      <c r="SP137" s="229"/>
      <c r="SQ137" s="229"/>
      <c r="SR137" s="229"/>
      <c r="SS137" s="229"/>
      <c r="ST137" s="229"/>
      <c r="SU137" s="229"/>
      <c r="SV137" s="229"/>
      <c r="SW137" s="229"/>
      <c r="SX137" s="229"/>
      <c r="SY137" s="229"/>
      <c r="SZ137" s="229"/>
      <c r="TA137" s="229"/>
      <c r="TB137" s="229"/>
      <c r="TC137" s="229"/>
      <c r="TD137" s="229"/>
      <c r="TE137" s="229"/>
      <c r="TF137" s="229"/>
      <c r="TG137" s="229"/>
      <c r="TH137" s="229"/>
      <c r="TI137" s="229"/>
      <c r="TJ137" s="229"/>
      <c r="TK137" s="229"/>
      <c r="TL137" s="229"/>
      <c r="TM137" s="229"/>
      <c r="TN137" s="229"/>
      <c r="TO137" s="229"/>
      <c r="TP137" s="229"/>
      <c r="TQ137" s="229"/>
      <c r="TR137" s="229"/>
      <c r="TS137" s="229"/>
      <c r="TT137" s="229"/>
      <c r="TU137" s="229"/>
      <c r="TV137" s="229"/>
      <c r="TW137" s="229"/>
      <c r="TX137" s="229"/>
      <c r="TY137" s="229"/>
      <c r="TZ137" s="229"/>
      <c r="UA137" s="229"/>
      <c r="UB137" s="229"/>
      <c r="UC137" s="229"/>
      <c r="UD137" s="229"/>
      <c r="UE137" s="229"/>
      <c r="UF137" s="229"/>
      <c r="UG137" s="229"/>
      <c r="UH137" s="229"/>
      <c r="UI137" s="229"/>
      <c r="UJ137" s="229"/>
      <c r="UK137" s="229"/>
      <c r="UL137" s="229"/>
      <c r="UM137" s="229"/>
      <c r="UN137" s="229"/>
      <c r="UO137" s="229"/>
      <c r="UP137" s="229"/>
      <c r="UQ137" s="229"/>
      <c r="UR137" s="229"/>
      <c r="US137" s="229"/>
      <c r="UT137" s="229"/>
      <c r="UU137" s="229"/>
      <c r="UV137" s="229"/>
      <c r="UW137" s="229"/>
      <c r="UX137" s="229"/>
      <c r="UY137" s="229"/>
      <c r="UZ137" s="229"/>
      <c r="VA137" s="229"/>
      <c r="VB137" s="229"/>
      <c r="VC137" s="229"/>
      <c r="VD137" s="229"/>
      <c r="VE137" s="229"/>
      <c r="VF137" s="229"/>
      <c r="VG137" s="229"/>
      <c r="VH137" s="229"/>
      <c r="VI137" s="229"/>
      <c r="VJ137" s="229"/>
      <c r="VK137" s="229"/>
      <c r="VL137" s="229"/>
      <c r="VM137" s="229"/>
      <c r="VN137" s="229"/>
      <c r="VO137" s="229"/>
      <c r="VP137" s="229"/>
      <c r="VQ137" s="229"/>
      <c r="VR137" s="229"/>
      <c r="VS137" s="229"/>
      <c r="VT137" s="229"/>
      <c r="VU137" s="229"/>
      <c r="VV137" s="229"/>
      <c r="VW137" s="229"/>
      <c r="VX137" s="229"/>
      <c r="VY137" s="229"/>
      <c r="VZ137" s="229"/>
      <c r="WA137" s="229"/>
      <c r="WB137" s="229"/>
      <c r="WC137" s="229"/>
      <c r="WD137" s="229"/>
      <c r="WE137" s="229"/>
      <c r="WF137" s="229"/>
      <c r="WG137" s="229"/>
      <c r="WH137" s="229"/>
      <c r="WI137" s="229"/>
      <c r="WJ137" s="229"/>
      <c r="WK137" s="229"/>
      <c r="WL137" s="229"/>
      <c r="WM137" s="229"/>
      <c r="WN137" s="229"/>
      <c r="WO137" s="229"/>
      <c r="WP137" s="229"/>
      <c r="WQ137" s="229"/>
      <c r="WR137" s="229"/>
      <c r="WS137" s="229"/>
      <c r="WT137" s="229"/>
      <c r="WU137" s="229"/>
      <c r="WV137" s="229"/>
      <c r="WW137" s="229"/>
      <c r="WX137" s="229"/>
      <c r="WY137" s="229"/>
      <c r="WZ137" s="229"/>
      <c r="XA137" s="229"/>
      <c r="XB137" s="229"/>
      <c r="XC137" s="229"/>
      <c r="XD137" s="229"/>
      <c r="XE137" s="229"/>
      <c r="XF137" s="229"/>
      <c r="XG137" s="229"/>
      <c r="XH137" s="229"/>
      <c r="XI137" s="229"/>
      <c r="XJ137" s="229"/>
      <c r="XK137" s="229"/>
      <c r="XL137" s="229"/>
      <c r="XM137" s="229"/>
      <c r="XN137" s="229"/>
      <c r="XO137" s="229"/>
      <c r="XP137" s="229"/>
      <c r="XQ137" s="229"/>
      <c r="XR137" s="229"/>
      <c r="XS137" s="229"/>
      <c r="XT137" s="229"/>
      <c r="XU137" s="229"/>
      <c r="XV137" s="229"/>
      <c r="XW137" s="229"/>
      <c r="XX137" s="229"/>
      <c r="XY137" s="229"/>
      <c r="XZ137" s="229"/>
      <c r="YA137" s="229"/>
      <c r="YB137" s="229"/>
      <c r="YC137" s="229"/>
      <c r="YD137" s="229"/>
      <c r="YE137" s="229"/>
      <c r="YF137" s="229"/>
      <c r="YG137" s="229"/>
      <c r="YH137" s="229"/>
      <c r="YI137" s="229"/>
      <c r="YJ137" s="229"/>
      <c r="YK137" s="229"/>
      <c r="YL137" s="229"/>
      <c r="YM137" s="229"/>
      <c r="YN137" s="229"/>
      <c r="YO137" s="229"/>
      <c r="YP137" s="229"/>
      <c r="YQ137" s="229"/>
      <c r="YR137" s="229"/>
      <c r="YS137" s="229"/>
      <c r="YT137" s="229"/>
      <c r="YU137" s="229"/>
      <c r="YV137" s="229"/>
      <c r="YW137" s="229"/>
      <c r="YX137" s="229"/>
      <c r="YY137" s="229"/>
      <c r="YZ137" s="229"/>
      <c r="ZA137" s="229"/>
      <c r="ZB137" s="229"/>
      <c r="ZC137" s="229"/>
      <c r="ZD137" s="229"/>
      <c r="ZE137" s="229"/>
      <c r="ZF137" s="229"/>
      <c r="ZG137" s="229"/>
      <c r="ZH137" s="229"/>
      <c r="ZI137" s="229"/>
      <c r="ZJ137" s="229"/>
      <c r="ZK137" s="229"/>
      <c r="ZL137" s="229"/>
      <c r="ZM137" s="229"/>
      <c r="ZN137" s="229"/>
      <c r="ZO137" s="229"/>
      <c r="ZP137" s="229"/>
      <c r="ZQ137" s="229"/>
      <c r="ZR137" s="229"/>
      <c r="ZS137" s="229"/>
      <c r="ZT137" s="229"/>
      <c r="ZU137" s="229"/>
      <c r="ZV137" s="229"/>
      <c r="ZW137" s="229"/>
      <c r="ZX137" s="229"/>
      <c r="ZY137" s="229"/>
      <c r="ZZ137" s="229"/>
      <c r="AAA137" s="229"/>
      <c r="AAB137" s="229"/>
      <c r="AAC137" s="229"/>
      <c r="AAD137" s="229"/>
      <c r="AAE137" s="229"/>
      <c r="AAF137" s="229"/>
      <c r="AAG137" s="229"/>
      <c r="AAH137" s="229"/>
      <c r="AAI137" s="229"/>
      <c r="AAJ137" s="229"/>
      <c r="AAK137" s="229"/>
      <c r="AAL137" s="229"/>
      <c r="AAM137" s="229"/>
      <c r="AAN137" s="229"/>
      <c r="AAO137" s="229"/>
      <c r="AAP137" s="229"/>
      <c r="AAQ137" s="229"/>
      <c r="AAR137" s="229"/>
      <c r="AAS137" s="229"/>
      <c r="AAT137" s="229"/>
      <c r="AAU137" s="229"/>
      <c r="AAV137" s="229"/>
      <c r="AAW137" s="229"/>
      <c r="AAX137" s="229"/>
      <c r="AAY137" s="229"/>
      <c r="AAZ137" s="229"/>
      <c r="ABA137" s="229"/>
      <c r="ABB137" s="229"/>
      <c r="ABC137" s="229"/>
      <c r="ABD137" s="229"/>
      <c r="ABE137" s="229"/>
      <c r="ABF137" s="229"/>
      <c r="ABG137" s="229"/>
      <c r="ABH137" s="229"/>
      <c r="ABI137" s="229"/>
      <c r="ABJ137" s="229"/>
      <c r="ABK137" s="229"/>
      <c r="ABL137" s="229"/>
      <c r="ABM137" s="229"/>
      <c r="ABN137" s="229"/>
      <c r="ABO137" s="229"/>
      <c r="ABP137" s="229"/>
      <c r="ABQ137" s="229"/>
      <c r="ABR137" s="229"/>
      <c r="ABS137" s="229"/>
      <c r="ABT137" s="229"/>
      <c r="ABU137" s="229"/>
      <c r="ABV137" s="229"/>
      <c r="ABW137" s="229"/>
      <c r="ABX137" s="229"/>
      <c r="ABY137" s="229"/>
      <c r="ABZ137" s="229"/>
      <c r="ACA137" s="229"/>
      <c r="ACB137" s="229"/>
      <c r="ACC137" s="229"/>
      <c r="ACD137" s="229"/>
      <c r="ACE137" s="229"/>
      <c r="ACF137" s="229"/>
      <c r="ACG137" s="229"/>
      <c r="ACH137" s="229"/>
      <c r="ACI137" s="229"/>
      <c r="ACJ137" s="229"/>
      <c r="ACK137" s="229"/>
      <c r="ACL137" s="229"/>
      <c r="ACM137" s="229"/>
      <c r="ACN137" s="229"/>
      <c r="ACO137" s="229"/>
      <c r="ACP137" s="229"/>
      <c r="ACQ137" s="229"/>
      <c r="ACR137" s="229"/>
      <c r="ACS137" s="229"/>
      <c r="ACT137" s="229"/>
      <c r="ACU137" s="229"/>
      <c r="ACV137" s="229"/>
      <c r="ACW137" s="229"/>
      <c r="ACX137" s="229"/>
      <c r="ACY137" s="229"/>
      <c r="ACZ137" s="229"/>
      <c r="ADA137" s="229"/>
      <c r="ADB137" s="229"/>
      <c r="ADC137" s="229"/>
      <c r="ADD137" s="229"/>
      <c r="ADE137" s="229"/>
      <c r="ADF137" s="229"/>
      <c r="ADG137" s="229"/>
      <c r="ADH137" s="229"/>
      <c r="ADI137" s="229"/>
      <c r="ADJ137" s="229"/>
      <c r="ADK137" s="229"/>
      <c r="ADL137" s="229"/>
      <c r="ADM137" s="229"/>
      <c r="ADN137" s="229"/>
      <c r="ADO137" s="229"/>
      <c r="ADP137" s="229"/>
      <c r="ADQ137" s="229"/>
      <c r="ADR137" s="229"/>
      <c r="ADS137" s="229"/>
      <c r="ADT137" s="229"/>
      <c r="ADU137" s="229"/>
      <c r="ADV137" s="229"/>
      <c r="ADW137" s="229"/>
      <c r="ADX137" s="229"/>
      <c r="ADY137" s="229"/>
      <c r="ADZ137" s="229"/>
      <c r="AEA137" s="229"/>
      <c r="AEB137" s="229"/>
      <c r="AEC137" s="229"/>
      <c r="AED137" s="229"/>
      <c r="AEE137" s="229"/>
      <c r="AEF137" s="229"/>
      <c r="AEG137" s="229"/>
      <c r="AEH137" s="229"/>
      <c r="AEI137" s="229"/>
      <c r="AEJ137" s="229"/>
      <c r="AEK137" s="229"/>
      <c r="AEL137" s="229"/>
      <c r="AEM137" s="229"/>
      <c r="AEN137" s="229"/>
      <c r="AEO137" s="229"/>
      <c r="AEP137" s="229"/>
      <c r="AEQ137" s="229"/>
      <c r="AER137" s="229"/>
      <c r="AES137" s="229"/>
      <c r="AET137" s="229"/>
      <c r="AEU137" s="229"/>
      <c r="AEV137" s="229"/>
      <c r="AEW137" s="229"/>
      <c r="AEX137" s="229"/>
      <c r="AEY137" s="229"/>
      <c r="AEZ137" s="229"/>
      <c r="AFA137" s="229"/>
      <c r="AFB137" s="229"/>
      <c r="AFC137" s="229"/>
      <c r="AFD137" s="229"/>
      <c r="AFE137" s="229"/>
      <c r="AFF137" s="229"/>
      <c r="AFG137" s="229"/>
      <c r="AFH137" s="229"/>
      <c r="AFI137" s="229"/>
      <c r="AFJ137" s="229"/>
      <c r="AFK137" s="229"/>
      <c r="AFL137" s="229"/>
      <c r="AFM137" s="229"/>
      <c r="AFN137" s="229"/>
      <c r="AFO137" s="229"/>
      <c r="AFP137" s="229"/>
      <c r="AFQ137" s="229"/>
      <c r="AFR137" s="229"/>
      <c r="AFS137" s="229"/>
      <c r="AFT137" s="229"/>
      <c r="AFU137" s="229"/>
      <c r="AFV137" s="229"/>
      <c r="AFW137" s="229"/>
      <c r="AFX137" s="229"/>
      <c r="AFY137" s="229"/>
      <c r="AFZ137" s="229"/>
      <c r="AGA137" s="229"/>
      <c r="AGB137" s="229"/>
      <c r="AGC137" s="229"/>
      <c r="AGD137" s="229"/>
      <c r="AGE137" s="229"/>
      <c r="AGF137" s="229"/>
      <c r="AGG137" s="229"/>
      <c r="AGH137" s="229"/>
      <c r="AGI137" s="229"/>
      <c r="AGJ137" s="229"/>
      <c r="AGK137" s="229"/>
      <c r="AGL137" s="229"/>
      <c r="AGM137" s="229"/>
      <c r="AGN137" s="229"/>
      <c r="AGO137" s="229"/>
      <c r="AGP137" s="229"/>
      <c r="AGQ137" s="229"/>
      <c r="AGR137" s="229"/>
      <c r="AGS137" s="229"/>
      <c r="AGT137" s="229"/>
      <c r="AGU137" s="229"/>
      <c r="AGV137" s="229"/>
      <c r="AGW137" s="229"/>
      <c r="AGX137" s="229"/>
      <c r="AGY137" s="229"/>
      <c r="AGZ137" s="229"/>
      <c r="AHA137" s="229"/>
      <c r="AHB137" s="229"/>
      <c r="AHC137" s="229"/>
      <c r="AHD137" s="229"/>
      <c r="AHE137" s="229"/>
      <c r="AHF137" s="229"/>
      <c r="AHG137" s="229"/>
      <c r="AHH137" s="229"/>
      <c r="AHI137" s="229"/>
      <c r="AHJ137" s="229"/>
      <c r="AHK137" s="229"/>
      <c r="AHL137" s="229"/>
      <c r="AHM137" s="229"/>
      <c r="AHN137" s="229"/>
      <c r="AHO137" s="229"/>
      <c r="AHP137" s="229"/>
      <c r="AHQ137" s="229"/>
      <c r="AHR137" s="229"/>
      <c r="AHS137" s="229"/>
      <c r="AHT137" s="229"/>
      <c r="AHU137" s="229"/>
      <c r="AHV137" s="229"/>
      <c r="AHW137" s="229"/>
      <c r="AHX137" s="229"/>
      <c r="AHY137" s="229"/>
      <c r="AHZ137" s="229"/>
      <c r="AIA137" s="229"/>
      <c r="AIB137" s="229"/>
      <c r="AIC137" s="229"/>
      <c r="AID137" s="229"/>
      <c r="AIE137" s="229"/>
      <c r="AIF137" s="229"/>
      <c r="AIG137" s="229"/>
      <c r="AIH137" s="229"/>
      <c r="AII137" s="229"/>
      <c r="AIJ137" s="229"/>
      <c r="AIK137" s="229"/>
      <c r="AIL137" s="229"/>
      <c r="AIM137" s="229"/>
      <c r="AIN137" s="229"/>
      <c r="AIO137" s="229"/>
      <c r="AIP137" s="229"/>
      <c r="AIQ137" s="229"/>
      <c r="AIR137" s="229"/>
      <c r="AIS137" s="229"/>
      <c r="AIT137" s="229"/>
      <c r="AIU137" s="229"/>
      <c r="AIV137" s="229"/>
      <c r="AIW137" s="229"/>
      <c r="AIX137" s="229"/>
      <c r="AIY137" s="229"/>
      <c r="AIZ137" s="229"/>
      <c r="AJA137" s="229"/>
      <c r="AJB137" s="229"/>
      <c r="AJC137" s="229"/>
      <c r="AJD137" s="229"/>
      <c r="AJE137" s="229"/>
      <c r="AJF137" s="229"/>
      <c r="AJG137" s="229"/>
      <c r="AJH137" s="229"/>
      <c r="AJI137" s="229"/>
      <c r="AJJ137" s="229"/>
      <c r="AJK137" s="229"/>
      <c r="AJL137" s="229"/>
      <c r="AJM137" s="229"/>
      <c r="AJN137" s="229"/>
      <c r="AJO137" s="229"/>
      <c r="AJP137" s="229"/>
      <c r="AJQ137" s="229"/>
      <c r="AJR137" s="229"/>
      <c r="AJS137" s="229"/>
      <c r="AJT137" s="229"/>
      <c r="AJU137" s="229"/>
      <c r="AJV137" s="229"/>
      <c r="AJW137" s="229"/>
      <c r="AJX137" s="229"/>
      <c r="AJY137" s="229"/>
      <c r="AJZ137" s="229"/>
      <c r="AKA137" s="229"/>
      <c r="AKB137" s="229"/>
      <c r="AKC137" s="229"/>
      <c r="AKD137" s="229"/>
      <c r="AKE137" s="229"/>
      <c r="AKF137" s="229"/>
      <c r="AKG137" s="229"/>
      <c r="AKH137" s="229"/>
      <c r="AKI137" s="229"/>
      <c r="AKJ137" s="229"/>
      <c r="AKK137" s="229"/>
      <c r="AKL137" s="229"/>
      <c r="AKM137" s="229"/>
      <c r="AKN137" s="229"/>
      <c r="AKO137" s="229"/>
      <c r="AKP137" s="229"/>
      <c r="AKQ137" s="229"/>
      <c r="AKR137" s="229"/>
      <c r="AKS137" s="229"/>
      <c r="AKT137" s="229"/>
      <c r="AKU137" s="229"/>
      <c r="AKV137" s="229"/>
      <c r="AKW137" s="229"/>
      <c r="AKX137" s="229"/>
      <c r="AKY137" s="229"/>
      <c r="AKZ137" s="229"/>
      <c r="ALA137" s="229"/>
      <c r="ALB137" s="229"/>
      <c r="ALC137" s="229"/>
      <c r="ALD137" s="229"/>
      <c r="ALE137" s="229"/>
      <c r="ALF137" s="229"/>
      <c r="ALG137" s="229"/>
      <c r="ALH137" s="229"/>
      <c r="ALI137" s="229"/>
      <c r="ALJ137" s="229"/>
      <c r="ALK137" s="229"/>
      <c r="ALL137" s="229"/>
      <c r="ALM137" s="229"/>
      <c r="ALN137" s="229"/>
      <c r="ALO137" s="229"/>
      <c r="ALP137" s="229"/>
      <c r="ALQ137" s="229"/>
      <c r="ALR137" s="229"/>
      <c r="ALS137" s="229"/>
      <c r="ALT137" s="229"/>
      <c r="ALU137" s="229"/>
      <c r="ALV137" s="229"/>
      <c r="ALW137" s="229"/>
      <c r="ALX137" s="229"/>
      <c r="ALY137" s="229"/>
      <c r="ALZ137" s="229"/>
      <c r="AMA137" s="229"/>
      <c r="AMB137" s="229"/>
      <c r="AMC137" s="229"/>
      <c r="AMD137" s="229"/>
      <c r="AME137" s="229"/>
      <c r="AMF137" s="229"/>
      <c r="AMG137" s="229"/>
      <c r="AMH137" s="229"/>
      <c r="AMI137" s="229"/>
    </row>
    <row r="138" spans="1:1023" s="230" customFormat="1" ht="53.25">
      <c r="A138" s="343" t="s">
        <v>943</v>
      </c>
      <c r="B138" s="225" t="s">
        <v>946</v>
      </c>
      <c r="C138" s="226" t="s">
        <v>929</v>
      </c>
      <c r="D138" s="227">
        <f>D137*12.5%</f>
        <v>3630.5</v>
      </c>
      <c r="E138" s="228"/>
      <c r="F138" s="344"/>
      <c r="G138" s="229"/>
      <c r="H138" s="229"/>
      <c r="I138" s="229"/>
      <c r="J138" s="229"/>
      <c r="K138" s="229"/>
      <c r="L138" s="229"/>
      <c r="M138" s="229"/>
      <c r="N138" s="229"/>
      <c r="O138" s="229"/>
      <c r="P138" s="229"/>
      <c r="Q138" s="229"/>
      <c r="R138" s="229"/>
      <c r="S138" s="229"/>
      <c r="T138" s="229"/>
      <c r="U138" s="229"/>
      <c r="V138" s="229"/>
      <c r="W138" s="229"/>
      <c r="X138" s="229"/>
      <c r="Y138" s="229"/>
      <c r="Z138" s="229"/>
      <c r="AA138" s="229"/>
      <c r="AB138" s="229"/>
      <c r="AC138" s="229"/>
      <c r="AD138" s="229"/>
      <c r="AE138" s="229"/>
      <c r="AF138" s="229"/>
      <c r="AG138" s="229"/>
      <c r="AH138" s="229"/>
      <c r="AI138" s="229"/>
      <c r="AJ138" s="229"/>
      <c r="AK138" s="229"/>
      <c r="AL138" s="229"/>
      <c r="AM138" s="229"/>
      <c r="AN138" s="229"/>
      <c r="AO138" s="229"/>
      <c r="AP138" s="229"/>
      <c r="AQ138" s="229"/>
      <c r="AR138" s="229"/>
      <c r="AS138" s="229"/>
      <c r="AT138" s="229"/>
      <c r="AU138" s="229"/>
      <c r="AV138" s="229"/>
      <c r="AW138" s="229"/>
      <c r="AX138" s="229"/>
      <c r="AY138" s="229"/>
      <c r="AZ138" s="229"/>
      <c r="BA138" s="229"/>
      <c r="BB138" s="229"/>
      <c r="BC138" s="229"/>
      <c r="BD138" s="229"/>
      <c r="BE138" s="229"/>
      <c r="BF138" s="229"/>
      <c r="BG138" s="229"/>
      <c r="BH138" s="229"/>
      <c r="BI138" s="229"/>
      <c r="BJ138" s="229"/>
      <c r="BK138" s="229"/>
      <c r="BL138" s="229"/>
      <c r="BM138" s="229"/>
      <c r="BN138" s="229"/>
      <c r="BO138" s="229"/>
      <c r="BP138" s="229"/>
      <c r="BQ138" s="229"/>
      <c r="BR138" s="229"/>
      <c r="BS138" s="229"/>
      <c r="BT138" s="229"/>
      <c r="BU138" s="229"/>
      <c r="BV138" s="229"/>
      <c r="BW138" s="229"/>
      <c r="BX138" s="229"/>
      <c r="BY138" s="229"/>
      <c r="BZ138" s="229"/>
      <c r="CA138" s="229"/>
      <c r="CB138" s="229"/>
      <c r="CC138" s="229"/>
      <c r="CD138" s="229"/>
      <c r="CE138" s="229"/>
      <c r="CF138" s="229"/>
      <c r="CG138" s="229"/>
      <c r="CH138" s="229"/>
      <c r="CI138" s="229"/>
      <c r="CJ138" s="229"/>
      <c r="CK138" s="229"/>
      <c r="CL138" s="229"/>
      <c r="CM138" s="229"/>
      <c r="CN138" s="229"/>
      <c r="CO138" s="229"/>
      <c r="CP138" s="229"/>
      <c r="CQ138" s="229"/>
      <c r="CR138" s="229"/>
      <c r="CS138" s="229"/>
      <c r="CT138" s="229"/>
      <c r="CU138" s="229"/>
      <c r="CV138" s="229"/>
      <c r="CW138" s="229"/>
      <c r="CX138" s="229"/>
      <c r="CY138" s="229"/>
      <c r="CZ138" s="229"/>
      <c r="DA138" s="229"/>
      <c r="DB138" s="229"/>
      <c r="DC138" s="229"/>
      <c r="DD138" s="229"/>
      <c r="DE138" s="229"/>
      <c r="DF138" s="229"/>
      <c r="DG138" s="229"/>
      <c r="DH138" s="229"/>
      <c r="DI138" s="229"/>
      <c r="DJ138" s="229"/>
      <c r="DK138" s="229"/>
      <c r="DL138" s="229"/>
      <c r="DM138" s="229"/>
      <c r="DN138" s="229"/>
      <c r="DO138" s="229"/>
      <c r="DP138" s="229"/>
      <c r="DQ138" s="229"/>
      <c r="DR138" s="229"/>
      <c r="DS138" s="229"/>
      <c r="DT138" s="229"/>
      <c r="DU138" s="229"/>
      <c r="DV138" s="229"/>
      <c r="DW138" s="229"/>
      <c r="DX138" s="229"/>
      <c r="DY138" s="229"/>
      <c r="DZ138" s="229"/>
      <c r="EA138" s="229"/>
      <c r="EB138" s="229"/>
      <c r="EC138" s="229"/>
      <c r="ED138" s="229"/>
      <c r="EE138" s="229"/>
      <c r="EF138" s="229"/>
      <c r="EG138" s="229"/>
      <c r="EH138" s="229"/>
      <c r="EI138" s="229"/>
      <c r="EJ138" s="229"/>
      <c r="EK138" s="229"/>
      <c r="EL138" s="229"/>
      <c r="EM138" s="229"/>
      <c r="EN138" s="229"/>
      <c r="EO138" s="229"/>
      <c r="EP138" s="229"/>
      <c r="EQ138" s="229"/>
      <c r="ER138" s="229"/>
      <c r="ES138" s="229"/>
      <c r="ET138" s="229"/>
      <c r="EU138" s="229"/>
      <c r="EV138" s="229"/>
      <c r="EW138" s="229"/>
      <c r="EX138" s="229"/>
      <c r="EY138" s="229"/>
      <c r="EZ138" s="229"/>
      <c r="FA138" s="229"/>
      <c r="FB138" s="229"/>
      <c r="FC138" s="229"/>
      <c r="FD138" s="229"/>
      <c r="FE138" s="229"/>
      <c r="FF138" s="229"/>
      <c r="FG138" s="229"/>
      <c r="FH138" s="229"/>
      <c r="FI138" s="229"/>
      <c r="FJ138" s="229"/>
      <c r="FK138" s="229"/>
      <c r="FL138" s="229"/>
      <c r="FM138" s="229"/>
      <c r="FN138" s="229"/>
      <c r="FO138" s="229"/>
      <c r="FP138" s="229"/>
      <c r="FQ138" s="229"/>
      <c r="FR138" s="229"/>
      <c r="FS138" s="229"/>
      <c r="FT138" s="229"/>
      <c r="FU138" s="229"/>
      <c r="FV138" s="229"/>
      <c r="FW138" s="229"/>
      <c r="FX138" s="229"/>
      <c r="FY138" s="229"/>
      <c r="FZ138" s="229"/>
      <c r="GA138" s="229"/>
      <c r="GB138" s="229"/>
      <c r="GC138" s="229"/>
      <c r="GD138" s="229"/>
      <c r="GE138" s="229"/>
      <c r="GF138" s="229"/>
      <c r="GG138" s="229"/>
      <c r="GH138" s="229"/>
      <c r="GI138" s="229"/>
      <c r="GJ138" s="229"/>
      <c r="GK138" s="229"/>
      <c r="GL138" s="229"/>
      <c r="GM138" s="229"/>
      <c r="GN138" s="229"/>
      <c r="GO138" s="229"/>
      <c r="GP138" s="229"/>
      <c r="GQ138" s="229"/>
      <c r="GR138" s="229"/>
      <c r="GS138" s="229"/>
      <c r="GT138" s="229"/>
      <c r="GU138" s="229"/>
      <c r="GV138" s="229"/>
      <c r="GW138" s="229"/>
      <c r="GX138" s="229"/>
      <c r="GY138" s="229"/>
      <c r="GZ138" s="229"/>
      <c r="HA138" s="229"/>
      <c r="HB138" s="229"/>
      <c r="HC138" s="229"/>
      <c r="HD138" s="229"/>
      <c r="HE138" s="229"/>
      <c r="HF138" s="229"/>
      <c r="HG138" s="229"/>
      <c r="HH138" s="229"/>
      <c r="HI138" s="229"/>
      <c r="HJ138" s="229"/>
      <c r="HK138" s="229"/>
      <c r="HL138" s="229"/>
      <c r="HM138" s="229"/>
      <c r="HN138" s="229"/>
      <c r="HO138" s="229"/>
      <c r="HP138" s="229"/>
      <c r="HQ138" s="229"/>
      <c r="HR138" s="229"/>
      <c r="HS138" s="229"/>
      <c r="HT138" s="229"/>
      <c r="HU138" s="229"/>
      <c r="HV138" s="229"/>
      <c r="HW138" s="229"/>
      <c r="HX138" s="229"/>
      <c r="HY138" s="229"/>
      <c r="HZ138" s="229"/>
      <c r="IA138" s="229"/>
      <c r="IB138" s="229"/>
      <c r="IC138" s="229"/>
      <c r="ID138" s="229"/>
      <c r="IE138" s="229"/>
      <c r="IF138" s="229"/>
      <c r="IG138" s="229"/>
      <c r="IH138" s="229"/>
      <c r="II138" s="229"/>
      <c r="IJ138" s="229"/>
      <c r="IK138" s="229"/>
      <c r="IL138" s="229"/>
      <c r="IM138" s="229"/>
      <c r="IN138" s="229"/>
      <c r="IO138" s="229"/>
      <c r="IP138" s="229"/>
      <c r="IQ138" s="229"/>
      <c r="IR138" s="229"/>
      <c r="IS138" s="229"/>
      <c r="IT138" s="229"/>
      <c r="IU138" s="229"/>
      <c r="IV138" s="229"/>
      <c r="IW138" s="229"/>
      <c r="IX138" s="229"/>
      <c r="IY138" s="229"/>
      <c r="IZ138" s="229"/>
      <c r="JA138" s="229"/>
      <c r="JB138" s="229"/>
      <c r="JC138" s="229"/>
      <c r="JD138" s="229"/>
      <c r="JE138" s="229"/>
      <c r="JF138" s="229"/>
      <c r="JG138" s="229"/>
      <c r="JH138" s="229"/>
      <c r="JI138" s="229"/>
      <c r="JJ138" s="229"/>
      <c r="JK138" s="229"/>
      <c r="JL138" s="229"/>
      <c r="JM138" s="229"/>
      <c r="JN138" s="229"/>
      <c r="JO138" s="229"/>
      <c r="JP138" s="229"/>
      <c r="JQ138" s="229"/>
      <c r="JR138" s="229"/>
      <c r="JS138" s="229"/>
      <c r="JT138" s="229"/>
      <c r="JU138" s="229"/>
      <c r="JV138" s="229"/>
      <c r="JW138" s="229"/>
      <c r="JX138" s="229"/>
      <c r="JY138" s="229"/>
      <c r="JZ138" s="229"/>
      <c r="KA138" s="229"/>
      <c r="KB138" s="229"/>
      <c r="KC138" s="229"/>
      <c r="KD138" s="229"/>
      <c r="KE138" s="229"/>
      <c r="KF138" s="229"/>
      <c r="KG138" s="229"/>
      <c r="KH138" s="229"/>
      <c r="KI138" s="229"/>
      <c r="KJ138" s="229"/>
      <c r="KK138" s="229"/>
      <c r="KL138" s="229"/>
      <c r="KM138" s="229"/>
      <c r="KN138" s="229"/>
      <c r="KO138" s="229"/>
      <c r="KP138" s="229"/>
      <c r="KQ138" s="229"/>
      <c r="KR138" s="229"/>
      <c r="KS138" s="229"/>
      <c r="KT138" s="229"/>
      <c r="KU138" s="229"/>
      <c r="KV138" s="229"/>
      <c r="KW138" s="229"/>
      <c r="KX138" s="229"/>
      <c r="KY138" s="229"/>
      <c r="KZ138" s="229"/>
      <c r="LA138" s="229"/>
      <c r="LB138" s="229"/>
      <c r="LC138" s="229"/>
      <c r="LD138" s="229"/>
      <c r="LE138" s="229"/>
      <c r="LF138" s="229"/>
      <c r="LG138" s="229"/>
      <c r="LH138" s="229"/>
      <c r="LI138" s="229"/>
      <c r="LJ138" s="229"/>
      <c r="LK138" s="229"/>
      <c r="LL138" s="229"/>
      <c r="LM138" s="229"/>
      <c r="LN138" s="229"/>
      <c r="LO138" s="229"/>
      <c r="LP138" s="229"/>
      <c r="LQ138" s="229"/>
      <c r="LR138" s="229"/>
      <c r="LS138" s="229"/>
      <c r="LT138" s="229"/>
      <c r="LU138" s="229"/>
      <c r="LV138" s="229"/>
      <c r="LW138" s="229"/>
      <c r="LX138" s="229"/>
      <c r="LY138" s="229"/>
      <c r="LZ138" s="229"/>
      <c r="MA138" s="229"/>
      <c r="MB138" s="229"/>
      <c r="MC138" s="229"/>
      <c r="MD138" s="229"/>
      <c r="ME138" s="229"/>
      <c r="MF138" s="229"/>
      <c r="MG138" s="229"/>
      <c r="MH138" s="229"/>
      <c r="MI138" s="229"/>
      <c r="MJ138" s="229"/>
      <c r="MK138" s="229"/>
      <c r="ML138" s="229"/>
      <c r="MM138" s="229"/>
      <c r="MN138" s="229"/>
      <c r="MO138" s="229"/>
      <c r="MP138" s="229"/>
      <c r="MQ138" s="229"/>
      <c r="MR138" s="229"/>
      <c r="MS138" s="229"/>
      <c r="MT138" s="229"/>
      <c r="MU138" s="229"/>
      <c r="MV138" s="229"/>
      <c r="MW138" s="229"/>
      <c r="MX138" s="229"/>
      <c r="MY138" s="229"/>
      <c r="MZ138" s="229"/>
      <c r="NA138" s="229"/>
      <c r="NB138" s="229"/>
      <c r="NC138" s="229"/>
      <c r="ND138" s="229"/>
      <c r="NE138" s="229"/>
      <c r="NF138" s="229"/>
      <c r="NG138" s="229"/>
      <c r="NH138" s="229"/>
      <c r="NI138" s="229"/>
      <c r="NJ138" s="229"/>
      <c r="NK138" s="229"/>
      <c r="NL138" s="229"/>
      <c r="NM138" s="229"/>
      <c r="NN138" s="229"/>
      <c r="NO138" s="229"/>
      <c r="NP138" s="229"/>
      <c r="NQ138" s="229"/>
      <c r="NR138" s="229"/>
      <c r="NS138" s="229"/>
      <c r="NT138" s="229"/>
      <c r="NU138" s="229"/>
      <c r="NV138" s="229"/>
      <c r="NW138" s="229"/>
      <c r="NX138" s="229"/>
      <c r="NY138" s="229"/>
      <c r="NZ138" s="229"/>
      <c r="OA138" s="229"/>
      <c r="OB138" s="229"/>
      <c r="OC138" s="229"/>
      <c r="OD138" s="229"/>
      <c r="OE138" s="229"/>
      <c r="OF138" s="229"/>
      <c r="OG138" s="229"/>
      <c r="OH138" s="229"/>
      <c r="OI138" s="229"/>
      <c r="OJ138" s="229"/>
      <c r="OK138" s="229"/>
      <c r="OL138" s="229"/>
      <c r="OM138" s="229"/>
      <c r="ON138" s="229"/>
      <c r="OO138" s="229"/>
      <c r="OP138" s="229"/>
      <c r="OQ138" s="229"/>
      <c r="OR138" s="229"/>
      <c r="OS138" s="229"/>
      <c r="OT138" s="229"/>
      <c r="OU138" s="229"/>
      <c r="OV138" s="229"/>
      <c r="OW138" s="229"/>
      <c r="OX138" s="229"/>
      <c r="OY138" s="229"/>
      <c r="OZ138" s="229"/>
      <c r="PA138" s="229"/>
      <c r="PB138" s="229"/>
      <c r="PC138" s="229"/>
      <c r="PD138" s="229"/>
      <c r="PE138" s="229"/>
      <c r="PF138" s="229"/>
      <c r="PG138" s="229"/>
      <c r="PH138" s="229"/>
      <c r="PI138" s="229"/>
      <c r="PJ138" s="229"/>
      <c r="PK138" s="229"/>
      <c r="PL138" s="229"/>
      <c r="PM138" s="229"/>
      <c r="PN138" s="229"/>
      <c r="PO138" s="229"/>
      <c r="PP138" s="229"/>
      <c r="PQ138" s="229"/>
      <c r="PR138" s="229"/>
      <c r="PS138" s="229"/>
      <c r="PT138" s="229"/>
      <c r="PU138" s="229"/>
      <c r="PV138" s="229"/>
      <c r="PW138" s="229"/>
      <c r="PX138" s="229"/>
      <c r="PY138" s="229"/>
      <c r="PZ138" s="229"/>
      <c r="QA138" s="229"/>
      <c r="QB138" s="229"/>
      <c r="QC138" s="229"/>
      <c r="QD138" s="229"/>
      <c r="QE138" s="229"/>
      <c r="QF138" s="229"/>
      <c r="QG138" s="229"/>
      <c r="QH138" s="229"/>
      <c r="QI138" s="229"/>
      <c r="QJ138" s="229"/>
      <c r="QK138" s="229"/>
      <c r="QL138" s="229"/>
      <c r="QM138" s="229"/>
      <c r="QN138" s="229"/>
      <c r="QO138" s="229"/>
      <c r="QP138" s="229"/>
      <c r="QQ138" s="229"/>
      <c r="QR138" s="229"/>
      <c r="QS138" s="229"/>
      <c r="QT138" s="229"/>
      <c r="QU138" s="229"/>
      <c r="QV138" s="229"/>
      <c r="QW138" s="229"/>
      <c r="QX138" s="229"/>
      <c r="QY138" s="229"/>
      <c r="QZ138" s="229"/>
      <c r="RA138" s="229"/>
      <c r="RB138" s="229"/>
      <c r="RC138" s="229"/>
      <c r="RD138" s="229"/>
      <c r="RE138" s="229"/>
      <c r="RF138" s="229"/>
      <c r="RG138" s="229"/>
      <c r="RH138" s="229"/>
      <c r="RI138" s="229"/>
      <c r="RJ138" s="229"/>
      <c r="RK138" s="229"/>
      <c r="RL138" s="229"/>
      <c r="RM138" s="229"/>
      <c r="RN138" s="229"/>
      <c r="RO138" s="229"/>
      <c r="RP138" s="229"/>
      <c r="RQ138" s="229"/>
      <c r="RR138" s="229"/>
      <c r="RS138" s="229"/>
      <c r="RT138" s="229"/>
      <c r="RU138" s="229"/>
      <c r="RV138" s="229"/>
      <c r="RW138" s="229"/>
      <c r="RX138" s="229"/>
      <c r="RY138" s="229"/>
      <c r="RZ138" s="229"/>
      <c r="SA138" s="229"/>
      <c r="SB138" s="229"/>
      <c r="SC138" s="229"/>
      <c r="SD138" s="229"/>
      <c r="SE138" s="229"/>
      <c r="SF138" s="229"/>
      <c r="SG138" s="229"/>
      <c r="SH138" s="229"/>
      <c r="SI138" s="229"/>
      <c r="SJ138" s="229"/>
      <c r="SK138" s="229"/>
      <c r="SL138" s="229"/>
      <c r="SM138" s="229"/>
      <c r="SN138" s="229"/>
      <c r="SO138" s="229"/>
      <c r="SP138" s="229"/>
      <c r="SQ138" s="229"/>
      <c r="SR138" s="229"/>
      <c r="SS138" s="229"/>
      <c r="ST138" s="229"/>
      <c r="SU138" s="229"/>
      <c r="SV138" s="229"/>
      <c r="SW138" s="229"/>
      <c r="SX138" s="229"/>
      <c r="SY138" s="229"/>
      <c r="SZ138" s="229"/>
      <c r="TA138" s="229"/>
      <c r="TB138" s="229"/>
      <c r="TC138" s="229"/>
      <c r="TD138" s="229"/>
      <c r="TE138" s="229"/>
      <c r="TF138" s="229"/>
      <c r="TG138" s="229"/>
      <c r="TH138" s="229"/>
      <c r="TI138" s="229"/>
      <c r="TJ138" s="229"/>
      <c r="TK138" s="229"/>
      <c r="TL138" s="229"/>
      <c r="TM138" s="229"/>
      <c r="TN138" s="229"/>
      <c r="TO138" s="229"/>
      <c r="TP138" s="229"/>
      <c r="TQ138" s="229"/>
      <c r="TR138" s="229"/>
      <c r="TS138" s="229"/>
      <c r="TT138" s="229"/>
      <c r="TU138" s="229"/>
      <c r="TV138" s="229"/>
      <c r="TW138" s="229"/>
      <c r="TX138" s="229"/>
      <c r="TY138" s="229"/>
      <c r="TZ138" s="229"/>
      <c r="UA138" s="229"/>
      <c r="UB138" s="229"/>
      <c r="UC138" s="229"/>
      <c r="UD138" s="229"/>
      <c r="UE138" s="229"/>
      <c r="UF138" s="229"/>
      <c r="UG138" s="229"/>
      <c r="UH138" s="229"/>
      <c r="UI138" s="229"/>
      <c r="UJ138" s="229"/>
      <c r="UK138" s="229"/>
      <c r="UL138" s="229"/>
      <c r="UM138" s="229"/>
      <c r="UN138" s="229"/>
      <c r="UO138" s="229"/>
      <c r="UP138" s="229"/>
      <c r="UQ138" s="229"/>
      <c r="UR138" s="229"/>
      <c r="US138" s="229"/>
      <c r="UT138" s="229"/>
      <c r="UU138" s="229"/>
      <c r="UV138" s="229"/>
      <c r="UW138" s="229"/>
      <c r="UX138" s="229"/>
      <c r="UY138" s="229"/>
      <c r="UZ138" s="229"/>
      <c r="VA138" s="229"/>
      <c r="VB138" s="229"/>
      <c r="VC138" s="229"/>
      <c r="VD138" s="229"/>
      <c r="VE138" s="229"/>
      <c r="VF138" s="229"/>
      <c r="VG138" s="229"/>
      <c r="VH138" s="229"/>
      <c r="VI138" s="229"/>
      <c r="VJ138" s="229"/>
      <c r="VK138" s="229"/>
      <c r="VL138" s="229"/>
      <c r="VM138" s="229"/>
      <c r="VN138" s="229"/>
      <c r="VO138" s="229"/>
      <c r="VP138" s="229"/>
      <c r="VQ138" s="229"/>
      <c r="VR138" s="229"/>
      <c r="VS138" s="229"/>
      <c r="VT138" s="229"/>
      <c r="VU138" s="229"/>
      <c r="VV138" s="229"/>
      <c r="VW138" s="229"/>
      <c r="VX138" s="229"/>
      <c r="VY138" s="229"/>
      <c r="VZ138" s="229"/>
      <c r="WA138" s="229"/>
      <c r="WB138" s="229"/>
      <c r="WC138" s="229"/>
      <c r="WD138" s="229"/>
      <c r="WE138" s="229"/>
      <c r="WF138" s="229"/>
      <c r="WG138" s="229"/>
      <c r="WH138" s="229"/>
      <c r="WI138" s="229"/>
      <c r="WJ138" s="229"/>
      <c r="WK138" s="229"/>
      <c r="WL138" s="229"/>
      <c r="WM138" s="229"/>
      <c r="WN138" s="229"/>
      <c r="WO138" s="229"/>
      <c r="WP138" s="229"/>
      <c r="WQ138" s="229"/>
      <c r="WR138" s="229"/>
      <c r="WS138" s="229"/>
      <c r="WT138" s="229"/>
      <c r="WU138" s="229"/>
      <c r="WV138" s="229"/>
      <c r="WW138" s="229"/>
      <c r="WX138" s="229"/>
      <c r="WY138" s="229"/>
      <c r="WZ138" s="229"/>
      <c r="XA138" s="229"/>
      <c r="XB138" s="229"/>
      <c r="XC138" s="229"/>
      <c r="XD138" s="229"/>
      <c r="XE138" s="229"/>
      <c r="XF138" s="229"/>
      <c r="XG138" s="229"/>
      <c r="XH138" s="229"/>
      <c r="XI138" s="229"/>
      <c r="XJ138" s="229"/>
      <c r="XK138" s="229"/>
      <c r="XL138" s="229"/>
      <c r="XM138" s="229"/>
      <c r="XN138" s="229"/>
      <c r="XO138" s="229"/>
      <c r="XP138" s="229"/>
      <c r="XQ138" s="229"/>
      <c r="XR138" s="229"/>
      <c r="XS138" s="229"/>
      <c r="XT138" s="229"/>
      <c r="XU138" s="229"/>
      <c r="XV138" s="229"/>
      <c r="XW138" s="229"/>
      <c r="XX138" s="229"/>
      <c r="XY138" s="229"/>
      <c r="XZ138" s="229"/>
      <c r="YA138" s="229"/>
      <c r="YB138" s="229"/>
      <c r="YC138" s="229"/>
      <c r="YD138" s="229"/>
      <c r="YE138" s="229"/>
      <c r="YF138" s="229"/>
      <c r="YG138" s="229"/>
      <c r="YH138" s="229"/>
      <c r="YI138" s="229"/>
      <c r="YJ138" s="229"/>
      <c r="YK138" s="229"/>
      <c r="YL138" s="229"/>
      <c r="YM138" s="229"/>
      <c r="YN138" s="229"/>
      <c r="YO138" s="229"/>
      <c r="YP138" s="229"/>
      <c r="YQ138" s="229"/>
      <c r="YR138" s="229"/>
      <c r="YS138" s="229"/>
      <c r="YT138" s="229"/>
      <c r="YU138" s="229"/>
      <c r="YV138" s="229"/>
      <c r="YW138" s="229"/>
      <c r="YX138" s="229"/>
      <c r="YY138" s="229"/>
      <c r="YZ138" s="229"/>
      <c r="ZA138" s="229"/>
      <c r="ZB138" s="229"/>
      <c r="ZC138" s="229"/>
      <c r="ZD138" s="229"/>
      <c r="ZE138" s="229"/>
      <c r="ZF138" s="229"/>
      <c r="ZG138" s="229"/>
      <c r="ZH138" s="229"/>
      <c r="ZI138" s="229"/>
      <c r="ZJ138" s="229"/>
      <c r="ZK138" s="229"/>
      <c r="ZL138" s="229"/>
      <c r="ZM138" s="229"/>
      <c r="ZN138" s="229"/>
      <c r="ZO138" s="229"/>
      <c r="ZP138" s="229"/>
      <c r="ZQ138" s="229"/>
      <c r="ZR138" s="229"/>
      <c r="ZS138" s="229"/>
      <c r="ZT138" s="229"/>
      <c r="ZU138" s="229"/>
      <c r="ZV138" s="229"/>
      <c r="ZW138" s="229"/>
      <c r="ZX138" s="229"/>
      <c r="ZY138" s="229"/>
      <c r="ZZ138" s="229"/>
      <c r="AAA138" s="229"/>
      <c r="AAB138" s="229"/>
      <c r="AAC138" s="229"/>
      <c r="AAD138" s="229"/>
      <c r="AAE138" s="229"/>
      <c r="AAF138" s="229"/>
      <c r="AAG138" s="229"/>
      <c r="AAH138" s="229"/>
      <c r="AAI138" s="229"/>
      <c r="AAJ138" s="229"/>
      <c r="AAK138" s="229"/>
      <c r="AAL138" s="229"/>
      <c r="AAM138" s="229"/>
      <c r="AAN138" s="229"/>
      <c r="AAO138" s="229"/>
      <c r="AAP138" s="229"/>
      <c r="AAQ138" s="229"/>
      <c r="AAR138" s="229"/>
      <c r="AAS138" s="229"/>
      <c r="AAT138" s="229"/>
      <c r="AAU138" s="229"/>
      <c r="AAV138" s="229"/>
      <c r="AAW138" s="229"/>
      <c r="AAX138" s="229"/>
      <c r="AAY138" s="229"/>
      <c r="AAZ138" s="229"/>
      <c r="ABA138" s="229"/>
      <c r="ABB138" s="229"/>
      <c r="ABC138" s="229"/>
      <c r="ABD138" s="229"/>
      <c r="ABE138" s="229"/>
      <c r="ABF138" s="229"/>
      <c r="ABG138" s="229"/>
      <c r="ABH138" s="229"/>
      <c r="ABI138" s="229"/>
      <c r="ABJ138" s="229"/>
      <c r="ABK138" s="229"/>
      <c r="ABL138" s="229"/>
      <c r="ABM138" s="229"/>
      <c r="ABN138" s="229"/>
      <c r="ABO138" s="229"/>
      <c r="ABP138" s="229"/>
      <c r="ABQ138" s="229"/>
      <c r="ABR138" s="229"/>
      <c r="ABS138" s="229"/>
      <c r="ABT138" s="229"/>
      <c r="ABU138" s="229"/>
      <c r="ABV138" s="229"/>
      <c r="ABW138" s="229"/>
      <c r="ABX138" s="229"/>
      <c r="ABY138" s="229"/>
      <c r="ABZ138" s="229"/>
      <c r="ACA138" s="229"/>
      <c r="ACB138" s="229"/>
      <c r="ACC138" s="229"/>
      <c r="ACD138" s="229"/>
      <c r="ACE138" s="229"/>
      <c r="ACF138" s="229"/>
      <c r="ACG138" s="229"/>
      <c r="ACH138" s="229"/>
      <c r="ACI138" s="229"/>
      <c r="ACJ138" s="229"/>
      <c r="ACK138" s="229"/>
      <c r="ACL138" s="229"/>
      <c r="ACM138" s="229"/>
      <c r="ACN138" s="229"/>
      <c r="ACO138" s="229"/>
      <c r="ACP138" s="229"/>
      <c r="ACQ138" s="229"/>
      <c r="ACR138" s="229"/>
      <c r="ACS138" s="229"/>
      <c r="ACT138" s="229"/>
      <c r="ACU138" s="229"/>
      <c r="ACV138" s="229"/>
      <c r="ACW138" s="229"/>
      <c r="ACX138" s="229"/>
      <c r="ACY138" s="229"/>
      <c r="ACZ138" s="229"/>
      <c r="ADA138" s="229"/>
      <c r="ADB138" s="229"/>
      <c r="ADC138" s="229"/>
      <c r="ADD138" s="229"/>
      <c r="ADE138" s="229"/>
      <c r="ADF138" s="229"/>
      <c r="ADG138" s="229"/>
      <c r="ADH138" s="229"/>
      <c r="ADI138" s="229"/>
      <c r="ADJ138" s="229"/>
      <c r="ADK138" s="229"/>
      <c r="ADL138" s="229"/>
      <c r="ADM138" s="229"/>
      <c r="ADN138" s="229"/>
      <c r="ADO138" s="229"/>
      <c r="ADP138" s="229"/>
      <c r="ADQ138" s="229"/>
      <c r="ADR138" s="229"/>
      <c r="ADS138" s="229"/>
      <c r="ADT138" s="229"/>
      <c r="ADU138" s="229"/>
      <c r="ADV138" s="229"/>
      <c r="ADW138" s="229"/>
      <c r="ADX138" s="229"/>
      <c r="ADY138" s="229"/>
      <c r="ADZ138" s="229"/>
      <c r="AEA138" s="229"/>
      <c r="AEB138" s="229"/>
      <c r="AEC138" s="229"/>
      <c r="AED138" s="229"/>
      <c r="AEE138" s="229"/>
      <c r="AEF138" s="229"/>
      <c r="AEG138" s="229"/>
      <c r="AEH138" s="229"/>
      <c r="AEI138" s="229"/>
      <c r="AEJ138" s="229"/>
      <c r="AEK138" s="229"/>
      <c r="AEL138" s="229"/>
      <c r="AEM138" s="229"/>
      <c r="AEN138" s="229"/>
      <c r="AEO138" s="229"/>
      <c r="AEP138" s="229"/>
      <c r="AEQ138" s="229"/>
      <c r="AER138" s="229"/>
      <c r="AES138" s="229"/>
      <c r="AET138" s="229"/>
      <c r="AEU138" s="229"/>
      <c r="AEV138" s="229"/>
      <c r="AEW138" s="229"/>
      <c r="AEX138" s="229"/>
      <c r="AEY138" s="229"/>
      <c r="AEZ138" s="229"/>
      <c r="AFA138" s="229"/>
      <c r="AFB138" s="229"/>
      <c r="AFC138" s="229"/>
      <c r="AFD138" s="229"/>
      <c r="AFE138" s="229"/>
      <c r="AFF138" s="229"/>
      <c r="AFG138" s="229"/>
      <c r="AFH138" s="229"/>
      <c r="AFI138" s="229"/>
      <c r="AFJ138" s="229"/>
      <c r="AFK138" s="229"/>
      <c r="AFL138" s="229"/>
      <c r="AFM138" s="229"/>
      <c r="AFN138" s="229"/>
      <c r="AFO138" s="229"/>
      <c r="AFP138" s="229"/>
      <c r="AFQ138" s="229"/>
      <c r="AFR138" s="229"/>
      <c r="AFS138" s="229"/>
      <c r="AFT138" s="229"/>
      <c r="AFU138" s="229"/>
      <c r="AFV138" s="229"/>
      <c r="AFW138" s="229"/>
      <c r="AFX138" s="229"/>
      <c r="AFY138" s="229"/>
      <c r="AFZ138" s="229"/>
      <c r="AGA138" s="229"/>
      <c r="AGB138" s="229"/>
      <c r="AGC138" s="229"/>
      <c r="AGD138" s="229"/>
      <c r="AGE138" s="229"/>
      <c r="AGF138" s="229"/>
      <c r="AGG138" s="229"/>
      <c r="AGH138" s="229"/>
      <c r="AGI138" s="229"/>
      <c r="AGJ138" s="229"/>
      <c r="AGK138" s="229"/>
      <c r="AGL138" s="229"/>
      <c r="AGM138" s="229"/>
      <c r="AGN138" s="229"/>
      <c r="AGO138" s="229"/>
      <c r="AGP138" s="229"/>
      <c r="AGQ138" s="229"/>
      <c r="AGR138" s="229"/>
      <c r="AGS138" s="229"/>
      <c r="AGT138" s="229"/>
      <c r="AGU138" s="229"/>
      <c r="AGV138" s="229"/>
      <c r="AGW138" s="229"/>
      <c r="AGX138" s="229"/>
      <c r="AGY138" s="229"/>
      <c r="AGZ138" s="229"/>
      <c r="AHA138" s="229"/>
      <c r="AHB138" s="229"/>
      <c r="AHC138" s="229"/>
      <c r="AHD138" s="229"/>
      <c r="AHE138" s="229"/>
      <c r="AHF138" s="229"/>
      <c r="AHG138" s="229"/>
      <c r="AHH138" s="229"/>
      <c r="AHI138" s="229"/>
      <c r="AHJ138" s="229"/>
      <c r="AHK138" s="229"/>
      <c r="AHL138" s="229"/>
      <c r="AHM138" s="229"/>
      <c r="AHN138" s="229"/>
      <c r="AHO138" s="229"/>
      <c r="AHP138" s="229"/>
      <c r="AHQ138" s="229"/>
      <c r="AHR138" s="229"/>
      <c r="AHS138" s="229"/>
      <c r="AHT138" s="229"/>
      <c r="AHU138" s="229"/>
      <c r="AHV138" s="229"/>
      <c r="AHW138" s="229"/>
      <c r="AHX138" s="229"/>
      <c r="AHY138" s="229"/>
      <c r="AHZ138" s="229"/>
      <c r="AIA138" s="229"/>
      <c r="AIB138" s="229"/>
      <c r="AIC138" s="229"/>
      <c r="AID138" s="229"/>
      <c r="AIE138" s="229"/>
      <c r="AIF138" s="229"/>
      <c r="AIG138" s="229"/>
      <c r="AIH138" s="229"/>
      <c r="AII138" s="229"/>
      <c r="AIJ138" s="229"/>
      <c r="AIK138" s="229"/>
      <c r="AIL138" s="229"/>
      <c r="AIM138" s="229"/>
      <c r="AIN138" s="229"/>
      <c r="AIO138" s="229"/>
      <c r="AIP138" s="229"/>
      <c r="AIQ138" s="229"/>
      <c r="AIR138" s="229"/>
      <c r="AIS138" s="229"/>
      <c r="AIT138" s="229"/>
      <c r="AIU138" s="229"/>
      <c r="AIV138" s="229"/>
      <c r="AIW138" s="229"/>
      <c r="AIX138" s="229"/>
      <c r="AIY138" s="229"/>
      <c r="AIZ138" s="229"/>
      <c r="AJA138" s="229"/>
      <c r="AJB138" s="229"/>
      <c r="AJC138" s="229"/>
      <c r="AJD138" s="229"/>
      <c r="AJE138" s="229"/>
      <c r="AJF138" s="229"/>
      <c r="AJG138" s="229"/>
      <c r="AJH138" s="229"/>
      <c r="AJI138" s="229"/>
      <c r="AJJ138" s="229"/>
      <c r="AJK138" s="229"/>
      <c r="AJL138" s="229"/>
      <c r="AJM138" s="229"/>
      <c r="AJN138" s="229"/>
      <c r="AJO138" s="229"/>
      <c r="AJP138" s="229"/>
      <c r="AJQ138" s="229"/>
      <c r="AJR138" s="229"/>
      <c r="AJS138" s="229"/>
      <c r="AJT138" s="229"/>
      <c r="AJU138" s="229"/>
      <c r="AJV138" s="229"/>
      <c r="AJW138" s="229"/>
      <c r="AJX138" s="229"/>
      <c r="AJY138" s="229"/>
      <c r="AJZ138" s="229"/>
      <c r="AKA138" s="229"/>
      <c r="AKB138" s="229"/>
      <c r="AKC138" s="229"/>
      <c r="AKD138" s="229"/>
      <c r="AKE138" s="229"/>
      <c r="AKF138" s="229"/>
      <c r="AKG138" s="229"/>
      <c r="AKH138" s="229"/>
      <c r="AKI138" s="229"/>
      <c r="AKJ138" s="229"/>
      <c r="AKK138" s="229"/>
      <c r="AKL138" s="229"/>
      <c r="AKM138" s="229"/>
      <c r="AKN138" s="229"/>
      <c r="AKO138" s="229"/>
      <c r="AKP138" s="229"/>
      <c r="AKQ138" s="229"/>
      <c r="AKR138" s="229"/>
      <c r="AKS138" s="229"/>
      <c r="AKT138" s="229"/>
      <c r="AKU138" s="229"/>
      <c r="AKV138" s="229"/>
      <c r="AKW138" s="229"/>
      <c r="AKX138" s="229"/>
      <c r="AKY138" s="229"/>
      <c r="AKZ138" s="229"/>
      <c r="ALA138" s="229"/>
      <c r="ALB138" s="229"/>
      <c r="ALC138" s="229"/>
      <c r="ALD138" s="229"/>
      <c r="ALE138" s="229"/>
      <c r="ALF138" s="229"/>
      <c r="ALG138" s="229"/>
      <c r="ALH138" s="229"/>
      <c r="ALI138" s="229"/>
      <c r="ALJ138" s="229"/>
      <c r="ALK138" s="229"/>
      <c r="ALL138" s="229"/>
      <c r="ALM138" s="229"/>
      <c r="ALN138" s="229"/>
      <c r="ALO138" s="229"/>
      <c r="ALP138" s="229"/>
      <c r="ALQ138" s="229"/>
      <c r="ALR138" s="229"/>
      <c r="ALS138" s="229"/>
      <c r="ALT138" s="229"/>
      <c r="ALU138" s="229"/>
      <c r="ALV138" s="229"/>
      <c r="ALW138" s="229"/>
      <c r="ALX138" s="229"/>
      <c r="ALY138" s="229"/>
      <c r="ALZ138" s="229"/>
      <c r="AMA138" s="229"/>
      <c r="AMB138" s="229"/>
      <c r="AMC138" s="229"/>
      <c r="AMD138" s="229"/>
      <c r="AME138" s="229"/>
      <c r="AMF138" s="229"/>
      <c r="AMG138" s="229"/>
      <c r="AMH138" s="229"/>
      <c r="AMI138" s="229"/>
    </row>
    <row r="139" spans="1:1023" s="230" customFormat="1" ht="53.25">
      <c r="A139" s="343" t="s">
        <v>944</v>
      </c>
      <c r="B139" s="225" t="s">
        <v>949</v>
      </c>
      <c r="C139" s="226" t="s">
        <v>929</v>
      </c>
      <c r="D139" s="227">
        <f>D137*10%</f>
        <v>2904.4</v>
      </c>
      <c r="E139" s="228"/>
      <c r="F139" s="344"/>
      <c r="G139" s="229"/>
      <c r="H139" s="229"/>
      <c r="I139" s="229"/>
      <c r="J139" s="229"/>
      <c r="K139" s="229"/>
      <c r="L139" s="229"/>
      <c r="M139" s="229"/>
      <c r="N139" s="229"/>
      <c r="O139" s="229"/>
      <c r="P139" s="229"/>
      <c r="Q139" s="229"/>
      <c r="R139" s="229"/>
      <c r="S139" s="229"/>
      <c r="T139" s="229"/>
      <c r="U139" s="229"/>
      <c r="V139" s="229"/>
      <c r="W139" s="229"/>
      <c r="X139" s="229"/>
      <c r="Y139" s="229"/>
      <c r="Z139" s="229"/>
      <c r="AA139" s="229"/>
      <c r="AB139" s="229"/>
      <c r="AC139" s="229"/>
      <c r="AD139" s="229"/>
      <c r="AE139" s="229"/>
      <c r="AF139" s="229"/>
      <c r="AG139" s="229"/>
      <c r="AH139" s="229"/>
      <c r="AI139" s="229"/>
      <c r="AJ139" s="229"/>
      <c r="AK139" s="229"/>
      <c r="AL139" s="229"/>
      <c r="AM139" s="229"/>
      <c r="AN139" s="229"/>
      <c r="AO139" s="229"/>
      <c r="AP139" s="229"/>
      <c r="AQ139" s="229"/>
      <c r="AR139" s="229"/>
      <c r="AS139" s="229"/>
      <c r="AT139" s="229"/>
      <c r="AU139" s="229"/>
      <c r="AV139" s="229"/>
      <c r="AW139" s="229"/>
      <c r="AX139" s="229"/>
      <c r="AY139" s="229"/>
      <c r="AZ139" s="229"/>
      <c r="BA139" s="229"/>
      <c r="BB139" s="229"/>
      <c r="BC139" s="229"/>
      <c r="BD139" s="229"/>
      <c r="BE139" s="229"/>
      <c r="BF139" s="229"/>
      <c r="BG139" s="229"/>
      <c r="BH139" s="229"/>
      <c r="BI139" s="229"/>
      <c r="BJ139" s="229"/>
      <c r="BK139" s="229"/>
      <c r="BL139" s="229"/>
      <c r="BM139" s="229"/>
      <c r="BN139" s="229"/>
      <c r="BO139" s="229"/>
      <c r="BP139" s="229"/>
      <c r="BQ139" s="229"/>
      <c r="BR139" s="229"/>
      <c r="BS139" s="229"/>
      <c r="BT139" s="229"/>
      <c r="BU139" s="229"/>
      <c r="BV139" s="229"/>
      <c r="BW139" s="229"/>
      <c r="BX139" s="229"/>
      <c r="BY139" s="229"/>
      <c r="BZ139" s="229"/>
      <c r="CA139" s="229"/>
      <c r="CB139" s="229"/>
      <c r="CC139" s="229"/>
      <c r="CD139" s="229"/>
      <c r="CE139" s="229"/>
      <c r="CF139" s="229"/>
      <c r="CG139" s="229"/>
      <c r="CH139" s="229"/>
      <c r="CI139" s="229"/>
      <c r="CJ139" s="229"/>
      <c r="CK139" s="229"/>
      <c r="CL139" s="229"/>
      <c r="CM139" s="229"/>
      <c r="CN139" s="229"/>
      <c r="CO139" s="229"/>
      <c r="CP139" s="229"/>
      <c r="CQ139" s="229"/>
      <c r="CR139" s="229"/>
      <c r="CS139" s="229"/>
      <c r="CT139" s="229"/>
      <c r="CU139" s="229"/>
      <c r="CV139" s="229"/>
      <c r="CW139" s="229"/>
      <c r="CX139" s="229"/>
      <c r="CY139" s="229"/>
      <c r="CZ139" s="229"/>
      <c r="DA139" s="229"/>
      <c r="DB139" s="229"/>
      <c r="DC139" s="229"/>
      <c r="DD139" s="229"/>
      <c r="DE139" s="229"/>
      <c r="DF139" s="229"/>
      <c r="DG139" s="229"/>
      <c r="DH139" s="229"/>
      <c r="DI139" s="229"/>
      <c r="DJ139" s="229"/>
      <c r="DK139" s="229"/>
      <c r="DL139" s="229"/>
      <c r="DM139" s="229"/>
      <c r="DN139" s="229"/>
      <c r="DO139" s="229"/>
      <c r="DP139" s="229"/>
      <c r="DQ139" s="229"/>
      <c r="DR139" s="229"/>
      <c r="DS139" s="229"/>
      <c r="DT139" s="229"/>
      <c r="DU139" s="229"/>
      <c r="DV139" s="229"/>
      <c r="DW139" s="229"/>
      <c r="DX139" s="229"/>
      <c r="DY139" s="229"/>
      <c r="DZ139" s="229"/>
      <c r="EA139" s="229"/>
      <c r="EB139" s="229"/>
      <c r="EC139" s="229"/>
      <c r="ED139" s="229"/>
      <c r="EE139" s="229"/>
      <c r="EF139" s="229"/>
      <c r="EG139" s="229"/>
      <c r="EH139" s="229"/>
      <c r="EI139" s="229"/>
      <c r="EJ139" s="229"/>
      <c r="EK139" s="229"/>
      <c r="EL139" s="229"/>
      <c r="EM139" s="229"/>
      <c r="EN139" s="229"/>
      <c r="EO139" s="229"/>
      <c r="EP139" s="229"/>
      <c r="EQ139" s="229"/>
      <c r="ER139" s="229"/>
      <c r="ES139" s="229"/>
      <c r="ET139" s="229"/>
      <c r="EU139" s="229"/>
      <c r="EV139" s="229"/>
      <c r="EW139" s="229"/>
      <c r="EX139" s="229"/>
      <c r="EY139" s="229"/>
      <c r="EZ139" s="229"/>
      <c r="FA139" s="229"/>
      <c r="FB139" s="229"/>
      <c r="FC139" s="229"/>
      <c r="FD139" s="229"/>
      <c r="FE139" s="229"/>
      <c r="FF139" s="229"/>
      <c r="FG139" s="229"/>
      <c r="FH139" s="229"/>
      <c r="FI139" s="229"/>
      <c r="FJ139" s="229"/>
      <c r="FK139" s="229"/>
      <c r="FL139" s="229"/>
      <c r="FM139" s="229"/>
      <c r="FN139" s="229"/>
      <c r="FO139" s="229"/>
      <c r="FP139" s="229"/>
      <c r="FQ139" s="229"/>
      <c r="FR139" s="229"/>
      <c r="FS139" s="229"/>
      <c r="FT139" s="229"/>
      <c r="FU139" s="229"/>
      <c r="FV139" s="229"/>
      <c r="FW139" s="229"/>
      <c r="FX139" s="229"/>
      <c r="FY139" s="229"/>
      <c r="FZ139" s="229"/>
      <c r="GA139" s="229"/>
      <c r="GB139" s="229"/>
      <c r="GC139" s="229"/>
      <c r="GD139" s="229"/>
      <c r="GE139" s="229"/>
      <c r="GF139" s="229"/>
      <c r="GG139" s="229"/>
      <c r="GH139" s="229"/>
      <c r="GI139" s="229"/>
      <c r="GJ139" s="229"/>
      <c r="GK139" s="229"/>
      <c r="GL139" s="229"/>
      <c r="GM139" s="229"/>
      <c r="GN139" s="229"/>
      <c r="GO139" s="229"/>
      <c r="GP139" s="229"/>
      <c r="GQ139" s="229"/>
      <c r="GR139" s="229"/>
      <c r="GS139" s="229"/>
      <c r="GT139" s="229"/>
      <c r="GU139" s="229"/>
      <c r="GV139" s="229"/>
      <c r="GW139" s="229"/>
      <c r="GX139" s="229"/>
      <c r="GY139" s="229"/>
      <c r="GZ139" s="229"/>
      <c r="HA139" s="229"/>
      <c r="HB139" s="229"/>
      <c r="HC139" s="229"/>
      <c r="HD139" s="229"/>
      <c r="HE139" s="229"/>
      <c r="HF139" s="229"/>
      <c r="HG139" s="229"/>
      <c r="HH139" s="229"/>
      <c r="HI139" s="229"/>
      <c r="HJ139" s="229"/>
      <c r="HK139" s="229"/>
      <c r="HL139" s="229"/>
      <c r="HM139" s="229"/>
      <c r="HN139" s="229"/>
      <c r="HO139" s="229"/>
      <c r="HP139" s="229"/>
      <c r="HQ139" s="229"/>
      <c r="HR139" s="229"/>
      <c r="HS139" s="229"/>
      <c r="HT139" s="229"/>
      <c r="HU139" s="229"/>
      <c r="HV139" s="229"/>
      <c r="HW139" s="229"/>
      <c r="HX139" s="229"/>
      <c r="HY139" s="229"/>
      <c r="HZ139" s="229"/>
      <c r="IA139" s="229"/>
      <c r="IB139" s="229"/>
      <c r="IC139" s="229"/>
      <c r="ID139" s="229"/>
      <c r="IE139" s="229"/>
      <c r="IF139" s="229"/>
      <c r="IG139" s="229"/>
      <c r="IH139" s="229"/>
      <c r="II139" s="229"/>
      <c r="IJ139" s="229"/>
      <c r="IK139" s="229"/>
      <c r="IL139" s="229"/>
      <c r="IM139" s="229"/>
      <c r="IN139" s="229"/>
      <c r="IO139" s="229"/>
      <c r="IP139" s="229"/>
      <c r="IQ139" s="229"/>
      <c r="IR139" s="229"/>
      <c r="IS139" s="229"/>
      <c r="IT139" s="229"/>
      <c r="IU139" s="229"/>
      <c r="IV139" s="229"/>
      <c r="IW139" s="229"/>
      <c r="IX139" s="229"/>
      <c r="IY139" s="229"/>
      <c r="IZ139" s="229"/>
      <c r="JA139" s="229"/>
      <c r="JB139" s="229"/>
      <c r="JC139" s="229"/>
      <c r="JD139" s="229"/>
      <c r="JE139" s="229"/>
      <c r="JF139" s="229"/>
      <c r="JG139" s="229"/>
      <c r="JH139" s="229"/>
      <c r="JI139" s="229"/>
      <c r="JJ139" s="229"/>
      <c r="JK139" s="229"/>
      <c r="JL139" s="229"/>
      <c r="JM139" s="229"/>
      <c r="JN139" s="229"/>
      <c r="JO139" s="229"/>
      <c r="JP139" s="229"/>
      <c r="JQ139" s="229"/>
      <c r="JR139" s="229"/>
      <c r="JS139" s="229"/>
      <c r="JT139" s="229"/>
      <c r="JU139" s="229"/>
      <c r="JV139" s="229"/>
      <c r="JW139" s="229"/>
      <c r="JX139" s="229"/>
      <c r="JY139" s="229"/>
      <c r="JZ139" s="229"/>
      <c r="KA139" s="229"/>
      <c r="KB139" s="229"/>
      <c r="KC139" s="229"/>
      <c r="KD139" s="229"/>
      <c r="KE139" s="229"/>
      <c r="KF139" s="229"/>
      <c r="KG139" s="229"/>
      <c r="KH139" s="229"/>
      <c r="KI139" s="229"/>
      <c r="KJ139" s="229"/>
      <c r="KK139" s="229"/>
      <c r="KL139" s="229"/>
      <c r="KM139" s="229"/>
      <c r="KN139" s="229"/>
      <c r="KO139" s="229"/>
      <c r="KP139" s="229"/>
      <c r="KQ139" s="229"/>
      <c r="KR139" s="229"/>
      <c r="KS139" s="229"/>
      <c r="KT139" s="229"/>
      <c r="KU139" s="229"/>
      <c r="KV139" s="229"/>
      <c r="KW139" s="229"/>
      <c r="KX139" s="229"/>
      <c r="KY139" s="229"/>
      <c r="KZ139" s="229"/>
      <c r="LA139" s="229"/>
      <c r="LB139" s="229"/>
      <c r="LC139" s="229"/>
      <c r="LD139" s="229"/>
      <c r="LE139" s="229"/>
      <c r="LF139" s="229"/>
      <c r="LG139" s="229"/>
      <c r="LH139" s="229"/>
      <c r="LI139" s="229"/>
      <c r="LJ139" s="229"/>
      <c r="LK139" s="229"/>
      <c r="LL139" s="229"/>
      <c r="LM139" s="229"/>
      <c r="LN139" s="229"/>
      <c r="LO139" s="229"/>
      <c r="LP139" s="229"/>
      <c r="LQ139" s="229"/>
      <c r="LR139" s="229"/>
      <c r="LS139" s="229"/>
      <c r="LT139" s="229"/>
      <c r="LU139" s="229"/>
      <c r="LV139" s="229"/>
      <c r="LW139" s="229"/>
      <c r="LX139" s="229"/>
      <c r="LY139" s="229"/>
      <c r="LZ139" s="229"/>
      <c r="MA139" s="229"/>
      <c r="MB139" s="229"/>
      <c r="MC139" s="229"/>
      <c r="MD139" s="229"/>
      <c r="ME139" s="229"/>
      <c r="MF139" s="229"/>
      <c r="MG139" s="229"/>
      <c r="MH139" s="229"/>
      <c r="MI139" s="229"/>
      <c r="MJ139" s="229"/>
      <c r="MK139" s="229"/>
      <c r="ML139" s="229"/>
      <c r="MM139" s="229"/>
      <c r="MN139" s="229"/>
      <c r="MO139" s="229"/>
      <c r="MP139" s="229"/>
      <c r="MQ139" s="229"/>
      <c r="MR139" s="229"/>
      <c r="MS139" s="229"/>
      <c r="MT139" s="229"/>
      <c r="MU139" s="229"/>
      <c r="MV139" s="229"/>
      <c r="MW139" s="229"/>
      <c r="MX139" s="229"/>
      <c r="MY139" s="229"/>
      <c r="MZ139" s="229"/>
      <c r="NA139" s="229"/>
      <c r="NB139" s="229"/>
      <c r="NC139" s="229"/>
      <c r="ND139" s="229"/>
      <c r="NE139" s="229"/>
      <c r="NF139" s="229"/>
      <c r="NG139" s="229"/>
      <c r="NH139" s="229"/>
      <c r="NI139" s="229"/>
      <c r="NJ139" s="229"/>
      <c r="NK139" s="229"/>
      <c r="NL139" s="229"/>
      <c r="NM139" s="229"/>
      <c r="NN139" s="229"/>
      <c r="NO139" s="229"/>
      <c r="NP139" s="229"/>
      <c r="NQ139" s="229"/>
      <c r="NR139" s="229"/>
      <c r="NS139" s="229"/>
      <c r="NT139" s="229"/>
      <c r="NU139" s="229"/>
      <c r="NV139" s="229"/>
      <c r="NW139" s="229"/>
      <c r="NX139" s="229"/>
      <c r="NY139" s="229"/>
      <c r="NZ139" s="229"/>
      <c r="OA139" s="229"/>
      <c r="OB139" s="229"/>
      <c r="OC139" s="229"/>
      <c r="OD139" s="229"/>
      <c r="OE139" s="229"/>
      <c r="OF139" s="229"/>
      <c r="OG139" s="229"/>
      <c r="OH139" s="229"/>
      <c r="OI139" s="229"/>
      <c r="OJ139" s="229"/>
      <c r="OK139" s="229"/>
      <c r="OL139" s="229"/>
      <c r="OM139" s="229"/>
      <c r="ON139" s="229"/>
      <c r="OO139" s="229"/>
      <c r="OP139" s="229"/>
      <c r="OQ139" s="229"/>
      <c r="OR139" s="229"/>
      <c r="OS139" s="229"/>
      <c r="OT139" s="229"/>
      <c r="OU139" s="229"/>
      <c r="OV139" s="229"/>
      <c r="OW139" s="229"/>
      <c r="OX139" s="229"/>
      <c r="OY139" s="229"/>
      <c r="OZ139" s="229"/>
      <c r="PA139" s="229"/>
      <c r="PB139" s="229"/>
      <c r="PC139" s="229"/>
      <c r="PD139" s="229"/>
      <c r="PE139" s="229"/>
      <c r="PF139" s="229"/>
      <c r="PG139" s="229"/>
      <c r="PH139" s="229"/>
      <c r="PI139" s="229"/>
      <c r="PJ139" s="229"/>
      <c r="PK139" s="229"/>
      <c r="PL139" s="229"/>
      <c r="PM139" s="229"/>
      <c r="PN139" s="229"/>
      <c r="PO139" s="229"/>
      <c r="PP139" s="229"/>
      <c r="PQ139" s="229"/>
      <c r="PR139" s="229"/>
      <c r="PS139" s="229"/>
      <c r="PT139" s="229"/>
      <c r="PU139" s="229"/>
      <c r="PV139" s="229"/>
      <c r="PW139" s="229"/>
      <c r="PX139" s="229"/>
      <c r="PY139" s="229"/>
      <c r="PZ139" s="229"/>
      <c r="QA139" s="229"/>
      <c r="QB139" s="229"/>
      <c r="QC139" s="229"/>
      <c r="QD139" s="229"/>
      <c r="QE139" s="229"/>
      <c r="QF139" s="229"/>
      <c r="QG139" s="229"/>
      <c r="QH139" s="229"/>
      <c r="QI139" s="229"/>
      <c r="QJ139" s="229"/>
      <c r="QK139" s="229"/>
      <c r="QL139" s="229"/>
      <c r="QM139" s="229"/>
      <c r="QN139" s="229"/>
      <c r="QO139" s="229"/>
      <c r="QP139" s="229"/>
      <c r="QQ139" s="229"/>
      <c r="QR139" s="229"/>
      <c r="QS139" s="229"/>
      <c r="QT139" s="229"/>
      <c r="QU139" s="229"/>
      <c r="QV139" s="229"/>
      <c r="QW139" s="229"/>
      <c r="QX139" s="229"/>
      <c r="QY139" s="229"/>
      <c r="QZ139" s="229"/>
      <c r="RA139" s="229"/>
      <c r="RB139" s="229"/>
      <c r="RC139" s="229"/>
      <c r="RD139" s="229"/>
      <c r="RE139" s="229"/>
      <c r="RF139" s="229"/>
      <c r="RG139" s="229"/>
      <c r="RH139" s="229"/>
      <c r="RI139" s="229"/>
      <c r="RJ139" s="229"/>
      <c r="RK139" s="229"/>
      <c r="RL139" s="229"/>
      <c r="RM139" s="229"/>
      <c r="RN139" s="229"/>
      <c r="RO139" s="229"/>
      <c r="RP139" s="229"/>
      <c r="RQ139" s="229"/>
      <c r="RR139" s="229"/>
      <c r="RS139" s="229"/>
      <c r="RT139" s="229"/>
      <c r="RU139" s="229"/>
      <c r="RV139" s="229"/>
      <c r="RW139" s="229"/>
      <c r="RX139" s="229"/>
      <c r="RY139" s="229"/>
      <c r="RZ139" s="229"/>
      <c r="SA139" s="229"/>
      <c r="SB139" s="229"/>
      <c r="SC139" s="229"/>
      <c r="SD139" s="229"/>
      <c r="SE139" s="229"/>
      <c r="SF139" s="229"/>
      <c r="SG139" s="229"/>
      <c r="SH139" s="229"/>
      <c r="SI139" s="229"/>
      <c r="SJ139" s="229"/>
      <c r="SK139" s="229"/>
      <c r="SL139" s="229"/>
      <c r="SM139" s="229"/>
      <c r="SN139" s="229"/>
      <c r="SO139" s="229"/>
      <c r="SP139" s="229"/>
      <c r="SQ139" s="229"/>
      <c r="SR139" s="229"/>
      <c r="SS139" s="229"/>
      <c r="ST139" s="229"/>
      <c r="SU139" s="229"/>
      <c r="SV139" s="229"/>
      <c r="SW139" s="229"/>
      <c r="SX139" s="229"/>
      <c r="SY139" s="229"/>
      <c r="SZ139" s="229"/>
      <c r="TA139" s="229"/>
      <c r="TB139" s="229"/>
      <c r="TC139" s="229"/>
      <c r="TD139" s="229"/>
      <c r="TE139" s="229"/>
      <c r="TF139" s="229"/>
      <c r="TG139" s="229"/>
      <c r="TH139" s="229"/>
      <c r="TI139" s="229"/>
      <c r="TJ139" s="229"/>
      <c r="TK139" s="229"/>
      <c r="TL139" s="229"/>
      <c r="TM139" s="229"/>
      <c r="TN139" s="229"/>
      <c r="TO139" s="229"/>
      <c r="TP139" s="229"/>
      <c r="TQ139" s="229"/>
      <c r="TR139" s="229"/>
      <c r="TS139" s="229"/>
      <c r="TT139" s="229"/>
      <c r="TU139" s="229"/>
      <c r="TV139" s="229"/>
      <c r="TW139" s="229"/>
      <c r="TX139" s="229"/>
      <c r="TY139" s="229"/>
      <c r="TZ139" s="229"/>
      <c r="UA139" s="229"/>
      <c r="UB139" s="229"/>
      <c r="UC139" s="229"/>
      <c r="UD139" s="229"/>
      <c r="UE139" s="229"/>
      <c r="UF139" s="229"/>
      <c r="UG139" s="229"/>
      <c r="UH139" s="229"/>
      <c r="UI139" s="229"/>
      <c r="UJ139" s="229"/>
      <c r="UK139" s="229"/>
      <c r="UL139" s="229"/>
      <c r="UM139" s="229"/>
      <c r="UN139" s="229"/>
      <c r="UO139" s="229"/>
      <c r="UP139" s="229"/>
      <c r="UQ139" s="229"/>
      <c r="UR139" s="229"/>
      <c r="US139" s="229"/>
      <c r="UT139" s="229"/>
      <c r="UU139" s="229"/>
      <c r="UV139" s="229"/>
      <c r="UW139" s="229"/>
      <c r="UX139" s="229"/>
      <c r="UY139" s="229"/>
      <c r="UZ139" s="229"/>
      <c r="VA139" s="229"/>
      <c r="VB139" s="229"/>
      <c r="VC139" s="229"/>
      <c r="VD139" s="229"/>
      <c r="VE139" s="229"/>
      <c r="VF139" s="229"/>
      <c r="VG139" s="229"/>
      <c r="VH139" s="229"/>
      <c r="VI139" s="229"/>
      <c r="VJ139" s="229"/>
      <c r="VK139" s="229"/>
      <c r="VL139" s="229"/>
      <c r="VM139" s="229"/>
      <c r="VN139" s="229"/>
      <c r="VO139" s="229"/>
      <c r="VP139" s="229"/>
      <c r="VQ139" s="229"/>
      <c r="VR139" s="229"/>
      <c r="VS139" s="229"/>
      <c r="VT139" s="229"/>
      <c r="VU139" s="229"/>
      <c r="VV139" s="229"/>
      <c r="VW139" s="229"/>
      <c r="VX139" s="229"/>
      <c r="VY139" s="229"/>
      <c r="VZ139" s="229"/>
      <c r="WA139" s="229"/>
      <c r="WB139" s="229"/>
      <c r="WC139" s="229"/>
      <c r="WD139" s="229"/>
      <c r="WE139" s="229"/>
      <c r="WF139" s="229"/>
      <c r="WG139" s="229"/>
      <c r="WH139" s="229"/>
      <c r="WI139" s="229"/>
      <c r="WJ139" s="229"/>
      <c r="WK139" s="229"/>
      <c r="WL139" s="229"/>
      <c r="WM139" s="229"/>
      <c r="WN139" s="229"/>
      <c r="WO139" s="229"/>
      <c r="WP139" s="229"/>
      <c r="WQ139" s="229"/>
      <c r="WR139" s="229"/>
      <c r="WS139" s="229"/>
      <c r="WT139" s="229"/>
      <c r="WU139" s="229"/>
      <c r="WV139" s="229"/>
      <c r="WW139" s="229"/>
      <c r="WX139" s="229"/>
      <c r="WY139" s="229"/>
      <c r="WZ139" s="229"/>
      <c r="XA139" s="229"/>
      <c r="XB139" s="229"/>
      <c r="XC139" s="229"/>
      <c r="XD139" s="229"/>
      <c r="XE139" s="229"/>
      <c r="XF139" s="229"/>
      <c r="XG139" s="229"/>
      <c r="XH139" s="229"/>
      <c r="XI139" s="229"/>
      <c r="XJ139" s="229"/>
      <c r="XK139" s="229"/>
      <c r="XL139" s="229"/>
      <c r="XM139" s="229"/>
      <c r="XN139" s="229"/>
      <c r="XO139" s="229"/>
      <c r="XP139" s="229"/>
      <c r="XQ139" s="229"/>
      <c r="XR139" s="229"/>
      <c r="XS139" s="229"/>
      <c r="XT139" s="229"/>
      <c r="XU139" s="229"/>
      <c r="XV139" s="229"/>
      <c r="XW139" s="229"/>
      <c r="XX139" s="229"/>
      <c r="XY139" s="229"/>
      <c r="XZ139" s="229"/>
      <c r="YA139" s="229"/>
      <c r="YB139" s="229"/>
      <c r="YC139" s="229"/>
      <c r="YD139" s="229"/>
      <c r="YE139" s="229"/>
      <c r="YF139" s="229"/>
      <c r="YG139" s="229"/>
      <c r="YH139" s="229"/>
      <c r="YI139" s="229"/>
      <c r="YJ139" s="229"/>
      <c r="YK139" s="229"/>
      <c r="YL139" s="229"/>
      <c r="YM139" s="229"/>
      <c r="YN139" s="229"/>
      <c r="YO139" s="229"/>
      <c r="YP139" s="229"/>
      <c r="YQ139" s="229"/>
      <c r="YR139" s="229"/>
      <c r="YS139" s="229"/>
      <c r="YT139" s="229"/>
      <c r="YU139" s="229"/>
      <c r="YV139" s="229"/>
      <c r="YW139" s="229"/>
      <c r="YX139" s="229"/>
      <c r="YY139" s="229"/>
      <c r="YZ139" s="229"/>
      <c r="ZA139" s="229"/>
      <c r="ZB139" s="229"/>
      <c r="ZC139" s="229"/>
      <c r="ZD139" s="229"/>
      <c r="ZE139" s="229"/>
      <c r="ZF139" s="229"/>
      <c r="ZG139" s="229"/>
      <c r="ZH139" s="229"/>
      <c r="ZI139" s="229"/>
      <c r="ZJ139" s="229"/>
      <c r="ZK139" s="229"/>
      <c r="ZL139" s="229"/>
      <c r="ZM139" s="229"/>
      <c r="ZN139" s="229"/>
      <c r="ZO139" s="229"/>
      <c r="ZP139" s="229"/>
      <c r="ZQ139" s="229"/>
      <c r="ZR139" s="229"/>
      <c r="ZS139" s="229"/>
      <c r="ZT139" s="229"/>
      <c r="ZU139" s="229"/>
      <c r="ZV139" s="229"/>
      <c r="ZW139" s="229"/>
      <c r="ZX139" s="229"/>
      <c r="ZY139" s="229"/>
      <c r="ZZ139" s="229"/>
      <c r="AAA139" s="229"/>
      <c r="AAB139" s="229"/>
      <c r="AAC139" s="229"/>
      <c r="AAD139" s="229"/>
      <c r="AAE139" s="229"/>
      <c r="AAF139" s="229"/>
      <c r="AAG139" s="229"/>
      <c r="AAH139" s="229"/>
      <c r="AAI139" s="229"/>
      <c r="AAJ139" s="229"/>
      <c r="AAK139" s="229"/>
      <c r="AAL139" s="229"/>
      <c r="AAM139" s="229"/>
      <c r="AAN139" s="229"/>
      <c r="AAO139" s="229"/>
      <c r="AAP139" s="229"/>
      <c r="AAQ139" s="229"/>
      <c r="AAR139" s="229"/>
      <c r="AAS139" s="229"/>
      <c r="AAT139" s="229"/>
      <c r="AAU139" s="229"/>
      <c r="AAV139" s="229"/>
      <c r="AAW139" s="229"/>
      <c r="AAX139" s="229"/>
      <c r="AAY139" s="229"/>
      <c r="AAZ139" s="229"/>
      <c r="ABA139" s="229"/>
      <c r="ABB139" s="229"/>
      <c r="ABC139" s="229"/>
      <c r="ABD139" s="229"/>
      <c r="ABE139" s="229"/>
      <c r="ABF139" s="229"/>
      <c r="ABG139" s="229"/>
      <c r="ABH139" s="229"/>
      <c r="ABI139" s="229"/>
      <c r="ABJ139" s="229"/>
      <c r="ABK139" s="229"/>
      <c r="ABL139" s="229"/>
      <c r="ABM139" s="229"/>
      <c r="ABN139" s="229"/>
      <c r="ABO139" s="229"/>
      <c r="ABP139" s="229"/>
      <c r="ABQ139" s="229"/>
      <c r="ABR139" s="229"/>
      <c r="ABS139" s="229"/>
      <c r="ABT139" s="229"/>
      <c r="ABU139" s="229"/>
      <c r="ABV139" s="229"/>
      <c r="ABW139" s="229"/>
      <c r="ABX139" s="229"/>
      <c r="ABY139" s="229"/>
      <c r="ABZ139" s="229"/>
      <c r="ACA139" s="229"/>
      <c r="ACB139" s="229"/>
      <c r="ACC139" s="229"/>
      <c r="ACD139" s="229"/>
      <c r="ACE139" s="229"/>
      <c r="ACF139" s="229"/>
      <c r="ACG139" s="229"/>
      <c r="ACH139" s="229"/>
      <c r="ACI139" s="229"/>
      <c r="ACJ139" s="229"/>
      <c r="ACK139" s="229"/>
      <c r="ACL139" s="229"/>
      <c r="ACM139" s="229"/>
      <c r="ACN139" s="229"/>
      <c r="ACO139" s="229"/>
      <c r="ACP139" s="229"/>
      <c r="ACQ139" s="229"/>
      <c r="ACR139" s="229"/>
      <c r="ACS139" s="229"/>
      <c r="ACT139" s="229"/>
      <c r="ACU139" s="229"/>
      <c r="ACV139" s="229"/>
      <c r="ACW139" s="229"/>
      <c r="ACX139" s="229"/>
      <c r="ACY139" s="229"/>
      <c r="ACZ139" s="229"/>
      <c r="ADA139" s="229"/>
      <c r="ADB139" s="229"/>
      <c r="ADC139" s="229"/>
      <c r="ADD139" s="229"/>
      <c r="ADE139" s="229"/>
      <c r="ADF139" s="229"/>
      <c r="ADG139" s="229"/>
      <c r="ADH139" s="229"/>
      <c r="ADI139" s="229"/>
      <c r="ADJ139" s="229"/>
      <c r="ADK139" s="229"/>
      <c r="ADL139" s="229"/>
      <c r="ADM139" s="229"/>
      <c r="ADN139" s="229"/>
      <c r="ADO139" s="229"/>
      <c r="ADP139" s="229"/>
      <c r="ADQ139" s="229"/>
      <c r="ADR139" s="229"/>
      <c r="ADS139" s="229"/>
      <c r="ADT139" s="229"/>
      <c r="ADU139" s="229"/>
      <c r="ADV139" s="229"/>
      <c r="ADW139" s="229"/>
      <c r="ADX139" s="229"/>
      <c r="ADY139" s="229"/>
      <c r="ADZ139" s="229"/>
      <c r="AEA139" s="229"/>
      <c r="AEB139" s="229"/>
      <c r="AEC139" s="229"/>
      <c r="AED139" s="229"/>
      <c r="AEE139" s="229"/>
      <c r="AEF139" s="229"/>
      <c r="AEG139" s="229"/>
      <c r="AEH139" s="229"/>
      <c r="AEI139" s="229"/>
      <c r="AEJ139" s="229"/>
      <c r="AEK139" s="229"/>
      <c r="AEL139" s="229"/>
      <c r="AEM139" s="229"/>
      <c r="AEN139" s="229"/>
      <c r="AEO139" s="229"/>
      <c r="AEP139" s="229"/>
      <c r="AEQ139" s="229"/>
      <c r="AER139" s="229"/>
      <c r="AES139" s="229"/>
      <c r="AET139" s="229"/>
      <c r="AEU139" s="229"/>
      <c r="AEV139" s="229"/>
      <c r="AEW139" s="229"/>
      <c r="AEX139" s="229"/>
      <c r="AEY139" s="229"/>
      <c r="AEZ139" s="229"/>
      <c r="AFA139" s="229"/>
      <c r="AFB139" s="229"/>
      <c r="AFC139" s="229"/>
      <c r="AFD139" s="229"/>
      <c r="AFE139" s="229"/>
      <c r="AFF139" s="229"/>
      <c r="AFG139" s="229"/>
      <c r="AFH139" s="229"/>
      <c r="AFI139" s="229"/>
      <c r="AFJ139" s="229"/>
      <c r="AFK139" s="229"/>
      <c r="AFL139" s="229"/>
      <c r="AFM139" s="229"/>
      <c r="AFN139" s="229"/>
      <c r="AFO139" s="229"/>
      <c r="AFP139" s="229"/>
      <c r="AFQ139" s="229"/>
      <c r="AFR139" s="229"/>
      <c r="AFS139" s="229"/>
      <c r="AFT139" s="229"/>
      <c r="AFU139" s="229"/>
      <c r="AFV139" s="229"/>
      <c r="AFW139" s="229"/>
      <c r="AFX139" s="229"/>
      <c r="AFY139" s="229"/>
      <c r="AFZ139" s="229"/>
      <c r="AGA139" s="229"/>
      <c r="AGB139" s="229"/>
      <c r="AGC139" s="229"/>
      <c r="AGD139" s="229"/>
      <c r="AGE139" s="229"/>
      <c r="AGF139" s="229"/>
      <c r="AGG139" s="229"/>
      <c r="AGH139" s="229"/>
      <c r="AGI139" s="229"/>
      <c r="AGJ139" s="229"/>
      <c r="AGK139" s="229"/>
      <c r="AGL139" s="229"/>
      <c r="AGM139" s="229"/>
      <c r="AGN139" s="229"/>
      <c r="AGO139" s="229"/>
      <c r="AGP139" s="229"/>
      <c r="AGQ139" s="229"/>
      <c r="AGR139" s="229"/>
      <c r="AGS139" s="229"/>
      <c r="AGT139" s="229"/>
      <c r="AGU139" s="229"/>
      <c r="AGV139" s="229"/>
      <c r="AGW139" s="229"/>
      <c r="AGX139" s="229"/>
      <c r="AGY139" s="229"/>
      <c r="AGZ139" s="229"/>
      <c r="AHA139" s="229"/>
      <c r="AHB139" s="229"/>
      <c r="AHC139" s="229"/>
      <c r="AHD139" s="229"/>
      <c r="AHE139" s="229"/>
      <c r="AHF139" s="229"/>
      <c r="AHG139" s="229"/>
      <c r="AHH139" s="229"/>
      <c r="AHI139" s="229"/>
      <c r="AHJ139" s="229"/>
      <c r="AHK139" s="229"/>
      <c r="AHL139" s="229"/>
      <c r="AHM139" s="229"/>
      <c r="AHN139" s="229"/>
      <c r="AHO139" s="229"/>
      <c r="AHP139" s="229"/>
      <c r="AHQ139" s="229"/>
      <c r="AHR139" s="229"/>
      <c r="AHS139" s="229"/>
      <c r="AHT139" s="229"/>
      <c r="AHU139" s="229"/>
      <c r="AHV139" s="229"/>
      <c r="AHW139" s="229"/>
      <c r="AHX139" s="229"/>
      <c r="AHY139" s="229"/>
      <c r="AHZ139" s="229"/>
      <c r="AIA139" s="229"/>
      <c r="AIB139" s="229"/>
      <c r="AIC139" s="229"/>
      <c r="AID139" s="229"/>
      <c r="AIE139" s="229"/>
      <c r="AIF139" s="229"/>
      <c r="AIG139" s="229"/>
      <c r="AIH139" s="229"/>
      <c r="AII139" s="229"/>
      <c r="AIJ139" s="229"/>
      <c r="AIK139" s="229"/>
      <c r="AIL139" s="229"/>
      <c r="AIM139" s="229"/>
      <c r="AIN139" s="229"/>
      <c r="AIO139" s="229"/>
      <c r="AIP139" s="229"/>
      <c r="AIQ139" s="229"/>
      <c r="AIR139" s="229"/>
      <c r="AIS139" s="229"/>
      <c r="AIT139" s="229"/>
      <c r="AIU139" s="229"/>
      <c r="AIV139" s="229"/>
      <c r="AIW139" s="229"/>
      <c r="AIX139" s="229"/>
      <c r="AIY139" s="229"/>
      <c r="AIZ139" s="229"/>
      <c r="AJA139" s="229"/>
      <c r="AJB139" s="229"/>
      <c r="AJC139" s="229"/>
      <c r="AJD139" s="229"/>
      <c r="AJE139" s="229"/>
      <c r="AJF139" s="229"/>
      <c r="AJG139" s="229"/>
      <c r="AJH139" s="229"/>
      <c r="AJI139" s="229"/>
      <c r="AJJ139" s="229"/>
      <c r="AJK139" s="229"/>
      <c r="AJL139" s="229"/>
      <c r="AJM139" s="229"/>
      <c r="AJN139" s="229"/>
      <c r="AJO139" s="229"/>
      <c r="AJP139" s="229"/>
      <c r="AJQ139" s="229"/>
      <c r="AJR139" s="229"/>
      <c r="AJS139" s="229"/>
      <c r="AJT139" s="229"/>
      <c r="AJU139" s="229"/>
      <c r="AJV139" s="229"/>
      <c r="AJW139" s="229"/>
      <c r="AJX139" s="229"/>
      <c r="AJY139" s="229"/>
      <c r="AJZ139" s="229"/>
      <c r="AKA139" s="229"/>
      <c r="AKB139" s="229"/>
      <c r="AKC139" s="229"/>
      <c r="AKD139" s="229"/>
      <c r="AKE139" s="229"/>
      <c r="AKF139" s="229"/>
      <c r="AKG139" s="229"/>
      <c r="AKH139" s="229"/>
      <c r="AKI139" s="229"/>
      <c r="AKJ139" s="229"/>
      <c r="AKK139" s="229"/>
      <c r="AKL139" s="229"/>
      <c r="AKM139" s="229"/>
      <c r="AKN139" s="229"/>
      <c r="AKO139" s="229"/>
      <c r="AKP139" s="229"/>
      <c r="AKQ139" s="229"/>
      <c r="AKR139" s="229"/>
      <c r="AKS139" s="229"/>
      <c r="AKT139" s="229"/>
      <c r="AKU139" s="229"/>
      <c r="AKV139" s="229"/>
      <c r="AKW139" s="229"/>
      <c r="AKX139" s="229"/>
      <c r="AKY139" s="229"/>
      <c r="AKZ139" s="229"/>
      <c r="ALA139" s="229"/>
      <c r="ALB139" s="229"/>
      <c r="ALC139" s="229"/>
      <c r="ALD139" s="229"/>
      <c r="ALE139" s="229"/>
      <c r="ALF139" s="229"/>
      <c r="ALG139" s="229"/>
      <c r="ALH139" s="229"/>
      <c r="ALI139" s="229"/>
      <c r="ALJ139" s="229"/>
      <c r="ALK139" s="229"/>
      <c r="ALL139" s="229"/>
      <c r="ALM139" s="229"/>
      <c r="ALN139" s="229"/>
      <c r="ALO139" s="229"/>
      <c r="ALP139" s="229"/>
      <c r="ALQ139" s="229"/>
      <c r="ALR139" s="229"/>
      <c r="ALS139" s="229"/>
      <c r="ALT139" s="229"/>
      <c r="ALU139" s="229"/>
      <c r="ALV139" s="229"/>
      <c r="ALW139" s="229"/>
      <c r="ALX139" s="229"/>
      <c r="ALY139" s="229"/>
      <c r="ALZ139" s="229"/>
      <c r="AMA139" s="229"/>
      <c r="AMB139" s="229"/>
      <c r="AMC139" s="229"/>
      <c r="AMD139" s="229"/>
      <c r="AME139" s="229"/>
      <c r="AMF139" s="229"/>
      <c r="AMG139" s="229"/>
      <c r="AMH139" s="229"/>
      <c r="AMI139" s="229"/>
    </row>
    <row r="140" spans="1:1023" s="230" customFormat="1" ht="53.25">
      <c r="A140" s="343" t="s">
        <v>945</v>
      </c>
      <c r="B140" s="225" t="s">
        <v>947</v>
      </c>
      <c r="C140" s="226" t="s">
        <v>929</v>
      </c>
      <c r="D140" s="227">
        <f>D137*2%</f>
        <v>580.88</v>
      </c>
      <c r="E140" s="228"/>
      <c r="F140" s="344"/>
      <c r="G140" s="229"/>
      <c r="H140" s="229"/>
      <c r="I140" s="229"/>
      <c r="J140" s="229"/>
      <c r="K140" s="229"/>
      <c r="L140" s="229"/>
      <c r="M140" s="229"/>
      <c r="N140" s="229"/>
      <c r="O140" s="229"/>
      <c r="P140" s="229"/>
      <c r="Q140" s="229"/>
      <c r="R140" s="229"/>
      <c r="S140" s="229"/>
      <c r="T140" s="229"/>
      <c r="U140" s="229"/>
      <c r="V140" s="229"/>
      <c r="W140" s="229"/>
      <c r="X140" s="229"/>
      <c r="Y140" s="229"/>
      <c r="Z140" s="229"/>
      <c r="AA140" s="229"/>
      <c r="AB140" s="229"/>
      <c r="AC140" s="229"/>
      <c r="AD140" s="229"/>
      <c r="AE140" s="229"/>
      <c r="AF140" s="229"/>
      <c r="AG140" s="229"/>
      <c r="AH140" s="229"/>
      <c r="AI140" s="229"/>
      <c r="AJ140" s="229"/>
      <c r="AK140" s="229"/>
      <c r="AL140" s="229"/>
      <c r="AM140" s="229"/>
      <c r="AN140" s="229"/>
      <c r="AO140" s="229"/>
      <c r="AP140" s="229"/>
      <c r="AQ140" s="229"/>
      <c r="AR140" s="229"/>
      <c r="AS140" s="229"/>
      <c r="AT140" s="229"/>
      <c r="AU140" s="229"/>
      <c r="AV140" s="229"/>
      <c r="AW140" s="229"/>
      <c r="AX140" s="229"/>
      <c r="AY140" s="229"/>
      <c r="AZ140" s="229"/>
      <c r="BA140" s="229"/>
      <c r="BB140" s="229"/>
      <c r="BC140" s="229"/>
      <c r="BD140" s="229"/>
      <c r="BE140" s="229"/>
      <c r="BF140" s="229"/>
      <c r="BG140" s="229"/>
      <c r="BH140" s="229"/>
      <c r="BI140" s="229"/>
      <c r="BJ140" s="229"/>
      <c r="BK140" s="229"/>
      <c r="BL140" s="229"/>
      <c r="BM140" s="229"/>
      <c r="BN140" s="229"/>
      <c r="BO140" s="229"/>
      <c r="BP140" s="229"/>
      <c r="BQ140" s="229"/>
      <c r="BR140" s="229"/>
      <c r="BS140" s="229"/>
      <c r="BT140" s="229"/>
      <c r="BU140" s="229"/>
      <c r="BV140" s="229"/>
      <c r="BW140" s="229"/>
      <c r="BX140" s="229"/>
      <c r="BY140" s="229"/>
      <c r="BZ140" s="229"/>
      <c r="CA140" s="229"/>
      <c r="CB140" s="229"/>
      <c r="CC140" s="229"/>
      <c r="CD140" s="229"/>
      <c r="CE140" s="229"/>
      <c r="CF140" s="229"/>
      <c r="CG140" s="229"/>
      <c r="CH140" s="229"/>
      <c r="CI140" s="229"/>
      <c r="CJ140" s="229"/>
      <c r="CK140" s="229"/>
      <c r="CL140" s="229"/>
      <c r="CM140" s="229"/>
      <c r="CN140" s="229"/>
      <c r="CO140" s="229"/>
      <c r="CP140" s="229"/>
      <c r="CQ140" s="229"/>
      <c r="CR140" s="229"/>
      <c r="CS140" s="229"/>
      <c r="CT140" s="229"/>
      <c r="CU140" s="229"/>
      <c r="CV140" s="229"/>
      <c r="CW140" s="229"/>
      <c r="CX140" s="229"/>
      <c r="CY140" s="229"/>
      <c r="CZ140" s="229"/>
      <c r="DA140" s="229"/>
      <c r="DB140" s="229"/>
      <c r="DC140" s="229"/>
      <c r="DD140" s="229"/>
      <c r="DE140" s="229"/>
      <c r="DF140" s="229"/>
      <c r="DG140" s="229"/>
      <c r="DH140" s="229"/>
      <c r="DI140" s="229"/>
      <c r="DJ140" s="229"/>
      <c r="DK140" s="229"/>
      <c r="DL140" s="229"/>
      <c r="DM140" s="229"/>
      <c r="DN140" s="229"/>
      <c r="DO140" s="229"/>
      <c r="DP140" s="229"/>
      <c r="DQ140" s="229"/>
      <c r="DR140" s="229"/>
      <c r="DS140" s="229"/>
      <c r="DT140" s="229"/>
      <c r="DU140" s="229"/>
      <c r="DV140" s="229"/>
      <c r="DW140" s="229"/>
      <c r="DX140" s="229"/>
      <c r="DY140" s="229"/>
      <c r="DZ140" s="229"/>
      <c r="EA140" s="229"/>
      <c r="EB140" s="229"/>
      <c r="EC140" s="229"/>
      <c r="ED140" s="229"/>
      <c r="EE140" s="229"/>
      <c r="EF140" s="229"/>
      <c r="EG140" s="229"/>
      <c r="EH140" s="229"/>
      <c r="EI140" s="229"/>
      <c r="EJ140" s="229"/>
      <c r="EK140" s="229"/>
      <c r="EL140" s="229"/>
      <c r="EM140" s="229"/>
      <c r="EN140" s="229"/>
      <c r="EO140" s="229"/>
      <c r="EP140" s="229"/>
      <c r="EQ140" s="229"/>
      <c r="ER140" s="229"/>
      <c r="ES140" s="229"/>
      <c r="ET140" s="229"/>
      <c r="EU140" s="229"/>
      <c r="EV140" s="229"/>
      <c r="EW140" s="229"/>
      <c r="EX140" s="229"/>
      <c r="EY140" s="229"/>
      <c r="EZ140" s="229"/>
      <c r="FA140" s="229"/>
      <c r="FB140" s="229"/>
      <c r="FC140" s="229"/>
      <c r="FD140" s="229"/>
      <c r="FE140" s="229"/>
      <c r="FF140" s="229"/>
      <c r="FG140" s="229"/>
      <c r="FH140" s="229"/>
      <c r="FI140" s="229"/>
      <c r="FJ140" s="229"/>
      <c r="FK140" s="229"/>
      <c r="FL140" s="229"/>
      <c r="FM140" s="229"/>
      <c r="FN140" s="229"/>
      <c r="FO140" s="229"/>
      <c r="FP140" s="229"/>
      <c r="FQ140" s="229"/>
      <c r="FR140" s="229"/>
      <c r="FS140" s="229"/>
      <c r="FT140" s="229"/>
      <c r="FU140" s="229"/>
      <c r="FV140" s="229"/>
      <c r="FW140" s="229"/>
      <c r="FX140" s="229"/>
      <c r="FY140" s="229"/>
      <c r="FZ140" s="229"/>
      <c r="GA140" s="229"/>
      <c r="GB140" s="229"/>
      <c r="GC140" s="229"/>
      <c r="GD140" s="229"/>
      <c r="GE140" s="229"/>
      <c r="GF140" s="229"/>
      <c r="GG140" s="229"/>
      <c r="GH140" s="229"/>
      <c r="GI140" s="229"/>
      <c r="GJ140" s="229"/>
      <c r="GK140" s="229"/>
      <c r="GL140" s="229"/>
      <c r="GM140" s="229"/>
      <c r="GN140" s="229"/>
      <c r="GO140" s="229"/>
      <c r="GP140" s="229"/>
      <c r="GQ140" s="229"/>
      <c r="GR140" s="229"/>
      <c r="GS140" s="229"/>
      <c r="GT140" s="229"/>
      <c r="GU140" s="229"/>
      <c r="GV140" s="229"/>
      <c r="GW140" s="229"/>
      <c r="GX140" s="229"/>
      <c r="GY140" s="229"/>
      <c r="GZ140" s="229"/>
      <c r="HA140" s="229"/>
      <c r="HB140" s="229"/>
      <c r="HC140" s="229"/>
      <c r="HD140" s="229"/>
      <c r="HE140" s="229"/>
      <c r="HF140" s="229"/>
      <c r="HG140" s="229"/>
      <c r="HH140" s="229"/>
      <c r="HI140" s="229"/>
      <c r="HJ140" s="229"/>
      <c r="HK140" s="229"/>
      <c r="HL140" s="229"/>
      <c r="HM140" s="229"/>
      <c r="HN140" s="229"/>
      <c r="HO140" s="229"/>
      <c r="HP140" s="229"/>
      <c r="HQ140" s="229"/>
      <c r="HR140" s="229"/>
      <c r="HS140" s="229"/>
      <c r="HT140" s="229"/>
      <c r="HU140" s="229"/>
      <c r="HV140" s="229"/>
      <c r="HW140" s="229"/>
      <c r="HX140" s="229"/>
      <c r="HY140" s="229"/>
      <c r="HZ140" s="229"/>
      <c r="IA140" s="229"/>
      <c r="IB140" s="229"/>
      <c r="IC140" s="229"/>
      <c r="ID140" s="229"/>
      <c r="IE140" s="229"/>
      <c r="IF140" s="229"/>
      <c r="IG140" s="229"/>
      <c r="IH140" s="229"/>
      <c r="II140" s="229"/>
      <c r="IJ140" s="229"/>
      <c r="IK140" s="229"/>
      <c r="IL140" s="229"/>
      <c r="IM140" s="229"/>
      <c r="IN140" s="229"/>
      <c r="IO140" s="229"/>
      <c r="IP140" s="229"/>
      <c r="IQ140" s="229"/>
      <c r="IR140" s="229"/>
      <c r="IS140" s="229"/>
      <c r="IT140" s="229"/>
      <c r="IU140" s="229"/>
      <c r="IV140" s="229"/>
      <c r="IW140" s="229"/>
      <c r="IX140" s="229"/>
      <c r="IY140" s="229"/>
      <c r="IZ140" s="229"/>
      <c r="JA140" s="229"/>
      <c r="JB140" s="229"/>
      <c r="JC140" s="229"/>
      <c r="JD140" s="229"/>
      <c r="JE140" s="229"/>
      <c r="JF140" s="229"/>
      <c r="JG140" s="229"/>
      <c r="JH140" s="229"/>
      <c r="JI140" s="229"/>
      <c r="JJ140" s="229"/>
      <c r="JK140" s="229"/>
      <c r="JL140" s="229"/>
      <c r="JM140" s="229"/>
      <c r="JN140" s="229"/>
      <c r="JO140" s="229"/>
      <c r="JP140" s="229"/>
      <c r="JQ140" s="229"/>
      <c r="JR140" s="229"/>
      <c r="JS140" s="229"/>
      <c r="JT140" s="229"/>
      <c r="JU140" s="229"/>
      <c r="JV140" s="229"/>
      <c r="JW140" s="229"/>
      <c r="JX140" s="229"/>
      <c r="JY140" s="229"/>
      <c r="JZ140" s="229"/>
      <c r="KA140" s="229"/>
      <c r="KB140" s="229"/>
      <c r="KC140" s="229"/>
      <c r="KD140" s="229"/>
      <c r="KE140" s="229"/>
      <c r="KF140" s="229"/>
      <c r="KG140" s="229"/>
      <c r="KH140" s="229"/>
      <c r="KI140" s="229"/>
      <c r="KJ140" s="229"/>
      <c r="KK140" s="229"/>
      <c r="KL140" s="229"/>
      <c r="KM140" s="229"/>
      <c r="KN140" s="229"/>
      <c r="KO140" s="229"/>
      <c r="KP140" s="229"/>
      <c r="KQ140" s="229"/>
      <c r="KR140" s="229"/>
      <c r="KS140" s="229"/>
      <c r="KT140" s="229"/>
      <c r="KU140" s="229"/>
      <c r="KV140" s="229"/>
      <c r="KW140" s="229"/>
      <c r="KX140" s="229"/>
      <c r="KY140" s="229"/>
      <c r="KZ140" s="229"/>
      <c r="LA140" s="229"/>
      <c r="LB140" s="229"/>
      <c r="LC140" s="229"/>
      <c r="LD140" s="229"/>
      <c r="LE140" s="229"/>
      <c r="LF140" s="229"/>
      <c r="LG140" s="229"/>
      <c r="LH140" s="229"/>
      <c r="LI140" s="229"/>
      <c r="LJ140" s="229"/>
      <c r="LK140" s="229"/>
      <c r="LL140" s="229"/>
      <c r="LM140" s="229"/>
      <c r="LN140" s="229"/>
      <c r="LO140" s="229"/>
      <c r="LP140" s="229"/>
      <c r="LQ140" s="229"/>
      <c r="LR140" s="229"/>
      <c r="LS140" s="229"/>
      <c r="LT140" s="229"/>
      <c r="LU140" s="229"/>
      <c r="LV140" s="229"/>
      <c r="LW140" s="229"/>
      <c r="LX140" s="229"/>
      <c r="LY140" s="229"/>
      <c r="LZ140" s="229"/>
      <c r="MA140" s="229"/>
      <c r="MB140" s="229"/>
      <c r="MC140" s="229"/>
      <c r="MD140" s="229"/>
      <c r="ME140" s="229"/>
      <c r="MF140" s="229"/>
      <c r="MG140" s="229"/>
      <c r="MH140" s="229"/>
      <c r="MI140" s="229"/>
      <c r="MJ140" s="229"/>
      <c r="MK140" s="229"/>
      <c r="ML140" s="229"/>
      <c r="MM140" s="229"/>
      <c r="MN140" s="229"/>
      <c r="MO140" s="229"/>
      <c r="MP140" s="229"/>
      <c r="MQ140" s="229"/>
      <c r="MR140" s="229"/>
      <c r="MS140" s="229"/>
      <c r="MT140" s="229"/>
      <c r="MU140" s="229"/>
      <c r="MV140" s="229"/>
      <c r="MW140" s="229"/>
      <c r="MX140" s="229"/>
      <c r="MY140" s="229"/>
      <c r="MZ140" s="229"/>
      <c r="NA140" s="229"/>
      <c r="NB140" s="229"/>
      <c r="NC140" s="229"/>
      <c r="ND140" s="229"/>
      <c r="NE140" s="229"/>
      <c r="NF140" s="229"/>
      <c r="NG140" s="229"/>
      <c r="NH140" s="229"/>
      <c r="NI140" s="229"/>
      <c r="NJ140" s="229"/>
      <c r="NK140" s="229"/>
      <c r="NL140" s="229"/>
      <c r="NM140" s="229"/>
      <c r="NN140" s="229"/>
      <c r="NO140" s="229"/>
      <c r="NP140" s="229"/>
      <c r="NQ140" s="229"/>
      <c r="NR140" s="229"/>
      <c r="NS140" s="229"/>
      <c r="NT140" s="229"/>
      <c r="NU140" s="229"/>
      <c r="NV140" s="229"/>
      <c r="NW140" s="229"/>
      <c r="NX140" s="229"/>
      <c r="NY140" s="229"/>
      <c r="NZ140" s="229"/>
      <c r="OA140" s="229"/>
      <c r="OB140" s="229"/>
      <c r="OC140" s="229"/>
      <c r="OD140" s="229"/>
      <c r="OE140" s="229"/>
      <c r="OF140" s="229"/>
      <c r="OG140" s="229"/>
      <c r="OH140" s="229"/>
      <c r="OI140" s="229"/>
      <c r="OJ140" s="229"/>
      <c r="OK140" s="229"/>
      <c r="OL140" s="229"/>
      <c r="OM140" s="229"/>
      <c r="ON140" s="229"/>
      <c r="OO140" s="229"/>
      <c r="OP140" s="229"/>
      <c r="OQ140" s="229"/>
      <c r="OR140" s="229"/>
      <c r="OS140" s="229"/>
      <c r="OT140" s="229"/>
      <c r="OU140" s="229"/>
      <c r="OV140" s="229"/>
      <c r="OW140" s="229"/>
      <c r="OX140" s="229"/>
      <c r="OY140" s="229"/>
      <c r="OZ140" s="229"/>
      <c r="PA140" s="229"/>
      <c r="PB140" s="229"/>
      <c r="PC140" s="229"/>
      <c r="PD140" s="229"/>
      <c r="PE140" s="229"/>
      <c r="PF140" s="229"/>
      <c r="PG140" s="229"/>
      <c r="PH140" s="229"/>
      <c r="PI140" s="229"/>
      <c r="PJ140" s="229"/>
      <c r="PK140" s="229"/>
      <c r="PL140" s="229"/>
      <c r="PM140" s="229"/>
      <c r="PN140" s="229"/>
      <c r="PO140" s="229"/>
      <c r="PP140" s="229"/>
      <c r="PQ140" s="229"/>
      <c r="PR140" s="229"/>
      <c r="PS140" s="229"/>
      <c r="PT140" s="229"/>
      <c r="PU140" s="229"/>
      <c r="PV140" s="229"/>
      <c r="PW140" s="229"/>
      <c r="PX140" s="229"/>
      <c r="PY140" s="229"/>
      <c r="PZ140" s="229"/>
      <c r="QA140" s="229"/>
      <c r="QB140" s="229"/>
      <c r="QC140" s="229"/>
      <c r="QD140" s="229"/>
      <c r="QE140" s="229"/>
      <c r="QF140" s="229"/>
      <c r="QG140" s="229"/>
      <c r="QH140" s="229"/>
      <c r="QI140" s="229"/>
      <c r="QJ140" s="229"/>
      <c r="QK140" s="229"/>
      <c r="QL140" s="229"/>
      <c r="QM140" s="229"/>
      <c r="QN140" s="229"/>
      <c r="QO140" s="229"/>
      <c r="QP140" s="229"/>
      <c r="QQ140" s="229"/>
      <c r="QR140" s="229"/>
      <c r="QS140" s="229"/>
      <c r="QT140" s="229"/>
      <c r="QU140" s="229"/>
      <c r="QV140" s="229"/>
      <c r="QW140" s="229"/>
      <c r="QX140" s="229"/>
      <c r="QY140" s="229"/>
      <c r="QZ140" s="229"/>
      <c r="RA140" s="229"/>
      <c r="RB140" s="229"/>
      <c r="RC140" s="229"/>
      <c r="RD140" s="229"/>
      <c r="RE140" s="229"/>
      <c r="RF140" s="229"/>
      <c r="RG140" s="229"/>
      <c r="RH140" s="229"/>
      <c r="RI140" s="229"/>
      <c r="RJ140" s="229"/>
      <c r="RK140" s="229"/>
      <c r="RL140" s="229"/>
      <c r="RM140" s="229"/>
      <c r="RN140" s="229"/>
      <c r="RO140" s="229"/>
      <c r="RP140" s="229"/>
      <c r="RQ140" s="229"/>
      <c r="RR140" s="229"/>
      <c r="RS140" s="229"/>
      <c r="RT140" s="229"/>
      <c r="RU140" s="229"/>
      <c r="RV140" s="229"/>
      <c r="RW140" s="229"/>
      <c r="RX140" s="229"/>
      <c r="RY140" s="229"/>
      <c r="RZ140" s="229"/>
      <c r="SA140" s="229"/>
      <c r="SB140" s="229"/>
      <c r="SC140" s="229"/>
      <c r="SD140" s="229"/>
      <c r="SE140" s="229"/>
      <c r="SF140" s="229"/>
      <c r="SG140" s="229"/>
      <c r="SH140" s="229"/>
      <c r="SI140" s="229"/>
      <c r="SJ140" s="229"/>
      <c r="SK140" s="229"/>
      <c r="SL140" s="229"/>
      <c r="SM140" s="229"/>
      <c r="SN140" s="229"/>
      <c r="SO140" s="229"/>
      <c r="SP140" s="229"/>
      <c r="SQ140" s="229"/>
      <c r="SR140" s="229"/>
      <c r="SS140" s="229"/>
      <c r="ST140" s="229"/>
      <c r="SU140" s="229"/>
      <c r="SV140" s="229"/>
      <c r="SW140" s="229"/>
      <c r="SX140" s="229"/>
      <c r="SY140" s="229"/>
      <c r="SZ140" s="229"/>
      <c r="TA140" s="229"/>
      <c r="TB140" s="229"/>
      <c r="TC140" s="229"/>
      <c r="TD140" s="229"/>
      <c r="TE140" s="229"/>
      <c r="TF140" s="229"/>
      <c r="TG140" s="229"/>
      <c r="TH140" s="229"/>
      <c r="TI140" s="229"/>
      <c r="TJ140" s="229"/>
      <c r="TK140" s="229"/>
      <c r="TL140" s="229"/>
      <c r="TM140" s="229"/>
      <c r="TN140" s="229"/>
      <c r="TO140" s="229"/>
      <c r="TP140" s="229"/>
      <c r="TQ140" s="229"/>
      <c r="TR140" s="229"/>
      <c r="TS140" s="229"/>
      <c r="TT140" s="229"/>
      <c r="TU140" s="229"/>
      <c r="TV140" s="229"/>
      <c r="TW140" s="229"/>
      <c r="TX140" s="229"/>
      <c r="TY140" s="229"/>
      <c r="TZ140" s="229"/>
      <c r="UA140" s="229"/>
      <c r="UB140" s="229"/>
      <c r="UC140" s="229"/>
      <c r="UD140" s="229"/>
      <c r="UE140" s="229"/>
      <c r="UF140" s="229"/>
      <c r="UG140" s="229"/>
      <c r="UH140" s="229"/>
      <c r="UI140" s="229"/>
      <c r="UJ140" s="229"/>
      <c r="UK140" s="229"/>
      <c r="UL140" s="229"/>
      <c r="UM140" s="229"/>
      <c r="UN140" s="229"/>
      <c r="UO140" s="229"/>
      <c r="UP140" s="229"/>
      <c r="UQ140" s="229"/>
      <c r="UR140" s="229"/>
      <c r="US140" s="229"/>
      <c r="UT140" s="229"/>
      <c r="UU140" s="229"/>
      <c r="UV140" s="229"/>
      <c r="UW140" s="229"/>
      <c r="UX140" s="229"/>
      <c r="UY140" s="229"/>
      <c r="UZ140" s="229"/>
      <c r="VA140" s="229"/>
      <c r="VB140" s="229"/>
      <c r="VC140" s="229"/>
      <c r="VD140" s="229"/>
      <c r="VE140" s="229"/>
      <c r="VF140" s="229"/>
      <c r="VG140" s="229"/>
      <c r="VH140" s="229"/>
      <c r="VI140" s="229"/>
      <c r="VJ140" s="229"/>
      <c r="VK140" s="229"/>
      <c r="VL140" s="229"/>
      <c r="VM140" s="229"/>
      <c r="VN140" s="229"/>
      <c r="VO140" s="229"/>
      <c r="VP140" s="229"/>
      <c r="VQ140" s="229"/>
      <c r="VR140" s="229"/>
      <c r="VS140" s="229"/>
      <c r="VT140" s="229"/>
      <c r="VU140" s="229"/>
      <c r="VV140" s="229"/>
      <c r="VW140" s="229"/>
      <c r="VX140" s="229"/>
      <c r="VY140" s="229"/>
      <c r="VZ140" s="229"/>
      <c r="WA140" s="229"/>
      <c r="WB140" s="229"/>
      <c r="WC140" s="229"/>
      <c r="WD140" s="229"/>
      <c r="WE140" s="229"/>
      <c r="WF140" s="229"/>
      <c r="WG140" s="229"/>
      <c r="WH140" s="229"/>
      <c r="WI140" s="229"/>
      <c r="WJ140" s="229"/>
      <c r="WK140" s="229"/>
      <c r="WL140" s="229"/>
      <c r="WM140" s="229"/>
      <c r="WN140" s="229"/>
      <c r="WO140" s="229"/>
      <c r="WP140" s="229"/>
      <c r="WQ140" s="229"/>
      <c r="WR140" s="229"/>
      <c r="WS140" s="229"/>
      <c r="WT140" s="229"/>
      <c r="WU140" s="229"/>
      <c r="WV140" s="229"/>
      <c r="WW140" s="229"/>
      <c r="WX140" s="229"/>
      <c r="WY140" s="229"/>
      <c r="WZ140" s="229"/>
      <c r="XA140" s="229"/>
      <c r="XB140" s="229"/>
      <c r="XC140" s="229"/>
      <c r="XD140" s="229"/>
      <c r="XE140" s="229"/>
      <c r="XF140" s="229"/>
      <c r="XG140" s="229"/>
      <c r="XH140" s="229"/>
      <c r="XI140" s="229"/>
      <c r="XJ140" s="229"/>
      <c r="XK140" s="229"/>
      <c r="XL140" s="229"/>
      <c r="XM140" s="229"/>
      <c r="XN140" s="229"/>
      <c r="XO140" s="229"/>
      <c r="XP140" s="229"/>
      <c r="XQ140" s="229"/>
      <c r="XR140" s="229"/>
      <c r="XS140" s="229"/>
      <c r="XT140" s="229"/>
      <c r="XU140" s="229"/>
      <c r="XV140" s="229"/>
      <c r="XW140" s="229"/>
      <c r="XX140" s="229"/>
      <c r="XY140" s="229"/>
      <c r="XZ140" s="229"/>
      <c r="YA140" s="229"/>
      <c r="YB140" s="229"/>
      <c r="YC140" s="229"/>
      <c r="YD140" s="229"/>
      <c r="YE140" s="229"/>
      <c r="YF140" s="229"/>
      <c r="YG140" s="229"/>
      <c r="YH140" s="229"/>
      <c r="YI140" s="229"/>
      <c r="YJ140" s="229"/>
      <c r="YK140" s="229"/>
      <c r="YL140" s="229"/>
      <c r="YM140" s="229"/>
      <c r="YN140" s="229"/>
      <c r="YO140" s="229"/>
      <c r="YP140" s="229"/>
      <c r="YQ140" s="229"/>
      <c r="YR140" s="229"/>
      <c r="YS140" s="229"/>
      <c r="YT140" s="229"/>
      <c r="YU140" s="229"/>
      <c r="YV140" s="229"/>
      <c r="YW140" s="229"/>
      <c r="YX140" s="229"/>
      <c r="YY140" s="229"/>
      <c r="YZ140" s="229"/>
      <c r="ZA140" s="229"/>
      <c r="ZB140" s="229"/>
      <c r="ZC140" s="229"/>
      <c r="ZD140" s="229"/>
      <c r="ZE140" s="229"/>
      <c r="ZF140" s="229"/>
      <c r="ZG140" s="229"/>
      <c r="ZH140" s="229"/>
      <c r="ZI140" s="229"/>
      <c r="ZJ140" s="229"/>
      <c r="ZK140" s="229"/>
      <c r="ZL140" s="229"/>
      <c r="ZM140" s="229"/>
      <c r="ZN140" s="229"/>
      <c r="ZO140" s="229"/>
      <c r="ZP140" s="229"/>
      <c r="ZQ140" s="229"/>
      <c r="ZR140" s="229"/>
      <c r="ZS140" s="229"/>
      <c r="ZT140" s="229"/>
      <c r="ZU140" s="229"/>
      <c r="ZV140" s="229"/>
      <c r="ZW140" s="229"/>
      <c r="ZX140" s="229"/>
      <c r="ZY140" s="229"/>
      <c r="ZZ140" s="229"/>
      <c r="AAA140" s="229"/>
      <c r="AAB140" s="229"/>
      <c r="AAC140" s="229"/>
      <c r="AAD140" s="229"/>
      <c r="AAE140" s="229"/>
      <c r="AAF140" s="229"/>
      <c r="AAG140" s="229"/>
      <c r="AAH140" s="229"/>
      <c r="AAI140" s="229"/>
      <c r="AAJ140" s="229"/>
      <c r="AAK140" s="229"/>
      <c r="AAL140" s="229"/>
      <c r="AAM140" s="229"/>
      <c r="AAN140" s="229"/>
      <c r="AAO140" s="229"/>
      <c r="AAP140" s="229"/>
      <c r="AAQ140" s="229"/>
      <c r="AAR140" s="229"/>
      <c r="AAS140" s="229"/>
      <c r="AAT140" s="229"/>
      <c r="AAU140" s="229"/>
      <c r="AAV140" s="229"/>
      <c r="AAW140" s="229"/>
      <c r="AAX140" s="229"/>
      <c r="AAY140" s="229"/>
      <c r="AAZ140" s="229"/>
      <c r="ABA140" s="229"/>
      <c r="ABB140" s="229"/>
      <c r="ABC140" s="229"/>
      <c r="ABD140" s="229"/>
      <c r="ABE140" s="229"/>
      <c r="ABF140" s="229"/>
      <c r="ABG140" s="229"/>
      <c r="ABH140" s="229"/>
      <c r="ABI140" s="229"/>
      <c r="ABJ140" s="229"/>
      <c r="ABK140" s="229"/>
      <c r="ABL140" s="229"/>
      <c r="ABM140" s="229"/>
      <c r="ABN140" s="229"/>
      <c r="ABO140" s="229"/>
      <c r="ABP140" s="229"/>
      <c r="ABQ140" s="229"/>
      <c r="ABR140" s="229"/>
      <c r="ABS140" s="229"/>
      <c r="ABT140" s="229"/>
      <c r="ABU140" s="229"/>
      <c r="ABV140" s="229"/>
      <c r="ABW140" s="229"/>
      <c r="ABX140" s="229"/>
      <c r="ABY140" s="229"/>
      <c r="ABZ140" s="229"/>
      <c r="ACA140" s="229"/>
      <c r="ACB140" s="229"/>
      <c r="ACC140" s="229"/>
      <c r="ACD140" s="229"/>
      <c r="ACE140" s="229"/>
      <c r="ACF140" s="229"/>
      <c r="ACG140" s="229"/>
      <c r="ACH140" s="229"/>
      <c r="ACI140" s="229"/>
      <c r="ACJ140" s="229"/>
      <c r="ACK140" s="229"/>
      <c r="ACL140" s="229"/>
      <c r="ACM140" s="229"/>
      <c r="ACN140" s="229"/>
      <c r="ACO140" s="229"/>
      <c r="ACP140" s="229"/>
      <c r="ACQ140" s="229"/>
      <c r="ACR140" s="229"/>
      <c r="ACS140" s="229"/>
      <c r="ACT140" s="229"/>
      <c r="ACU140" s="229"/>
      <c r="ACV140" s="229"/>
      <c r="ACW140" s="229"/>
      <c r="ACX140" s="229"/>
      <c r="ACY140" s="229"/>
      <c r="ACZ140" s="229"/>
      <c r="ADA140" s="229"/>
      <c r="ADB140" s="229"/>
      <c r="ADC140" s="229"/>
      <c r="ADD140" s="229"/>
      <c r="ADE140" s="229"/>
      <c r="ADF140" s="229"/>
      <c r="ADG140" s="229"/>
      <c r="ADH140" s="229"/>
      <c r="ADI140" s="229"/>
      <c r="ADJ140" s="229"/>
      <c r="ADK140" s="229"/>
      <c r="ADL140" s="229"/>
      <c r="ADM140" s="229"/>
      <c r="ADN140" s="229"/>
      <c r="ADO140" s="229"/>
      <c r="ADP140" s="229"/>
      <c r="ADQ140" s="229"/>
      <c r="ADR140" s="229"/>
      <c r="ADS140" s="229"/>
      <c r="ADT140" s="229"/>
      <c r="ADU140" s="229"/>
      <c r="ADV140" s="229"/>
      <c r="ADW140" s="229"/>
      <c r="ADX140" s="229"/>
      <c r="ADY140" s="229"/>
      <c r="ADZ140" s="229"/>
      <c r="AEA140" s="229"/>
      <c r="AEB140" s="229"/>
      <c r="AEC140" s="229"/>
      <c r="AED140" s="229"/>
      <c r="AEE140" s="229"/>
      <c r="AEF140" s="229"/>
      <c r="AEG140" s="229"/>
      <c r="AEH140" s="229"/>
      <c r="AEI140" s="229"/>
      <c r="AEJ140" s="229"/>
      <c r="AEK140" s="229"/>
      <c r="AEL140" s="229"/>
      <c r="AEM140" s="229"/>
      <c r="AEN140" s="229"/>
      <c r="AEO140" s="229"/>
      <c r="AEP140" s="229"/>
      <c r="AEQ140" s="229"/>
      <c r="AER140" s="229"/>
      <c r="AES140" s="229"/>
      <c r="AET140" s="229"/>
      <c r="AEU140" s="229"/>
      <c r="AEV140" s="229"/>
      <c r="AEW140" s="229"/>
      <c r="AEX140" s="229"/>
      <c r="AEY140" s="229"/>
      <c r="AEZ140" s="229"/>
      <c r="AFA140" s="229"/>
      <c r="AFB140" s="229"/>
      <c r="AFC140" s="229"/>
      <c r="AFD140" s="229"/>
      <c r="AFE140" s="229"/>
      <c r="AFF140" s="229"/>
      <c r="AFG140" s="229"/>
      <c r="AFH140" s="229"/>
      <c r="AFI140" s="229"/>
      <c r="AFJ140" s="229"/>
      <c r="AFK140" s="229"/>
      <c r="AFL140" s="229"/>
      <c r="AFM140" s="229"/>
      <c r="AFN140" s="229"/>
      <c r="AFO140" s="229"/>
      <c r="AFP140" s="229"/>
      <c r="AFQ140" s="229"/>
      <c r="AFR140" s="229"/>
      <c r="AFS140" s="229"/>
      <c r="AFT140" s="229"/>
      <c r="AFU140" s="229"/>
      <c r="AFV140" s="229"/>
      <c r="AFW140" s="229"/>
      <c r="AFX140" s="229"/>
      <c r="AFY140" s="229"/>
      <c r="AFZ140" s="229"/>
      <c r="AGA140" s="229"/>
      <c r="AGB140" s="229"/>
      <c r="AGC140" s="229"/>
      <c r="AGD140" s="229"/>
      <c r="AGE140" s="229"/>
      <c r="AGF140" s="229"/>
      <c r="AGG140" s="229"/>
      <c r="AGH140" s="229"/>
      <c r="AGI140" s="229"/>
      <c r="AGJ140" s="229"/>
      <c r="AGK140" s="229"/>
      <c r="AGL140" s="229"/>
      <c r="AGM140" s="229"/>
      <c r="AGN140" s="229"/>
      <c r="AGO140" s="229"/>
      <c r="AGP140" s="229"/>
      <c r="AGQ140" s="229"/>
      <c r="AGR140" s="229"/>
      <c r="AGS140" s="229"/>
      <c r="AGT140" s="229"/>
      <c r="AGU140" s="229"/>
      <c r="AGV140" s="229"/>
      <c r="AGW140" s="229"/>
      <c r="AGX140" s="229"/>
      <c r="AGY140" s="229"/>
      <c r="AGZ140" s="229"/>
      <c r="AHA140" s="229"/>
      <c r="AHB140" s="229"/>
      <c r="AHC140" s="229"/>
      <c r="AHD140" s="229"/>
      <c r="AHE140" s="229"/>
      <c r="AHF140" s="229"/>
      <c r="AHG140" s="229"/>
      <c r="AHH140" s="229"/>
      <c r="AHI140" s="229"/>
      <c r="AHJ140" s="229"/>
      <c r="AHK140" s="229"/>
      <c r="AHL140" s="229"/>
      <c r="AHM140" s="229"/>
      <c r="AHN140" s="229"/>
      <c r="AHO140" s="229"/>
      <c r="AHP140" s="229"/>
      <c r="AHQ140" s="229"/>
      <c r="AHR140" s="229"/>
      <c r="AHS140" s="229"/>
      <c r="AHT140" s="229"/>
      <c r="AHU140" s="229"/>
      <c r="AHV140" s="229"/>
      <c r="AHW140" s="229"/>
      <c r="AHX140" s="229"/>
      <c r="AHY140" s="229"/>
      <c r="AHZ140" s="229"/>
      <c r="AIA140" s="229"/>
      <c r="AIB140" s="229"/>
      <c r="AIC140" s="229"/>
      <c r="AID140" s="229"/>
      <c r="AIE140" s="229"/>
      <c r="AIF140" s="229"/>
      <c r="AIG140" s="229"/>
      <c r="AIH140" s="229"/>
      <c r="AII140" s="229"/>
      <c r="AIJ140" s="229"/>
      <c r="AIK140" s="229"/>
      <c r="AIL140" s="229"/>
      <c r="AIM140" s="229"/>
      <c r="AIN140" s="229"/>
      <c r="AIO140" s="229"/>
      <c r="AIP140" s="229"/>
      <c r="AIQ140" s="229"/>
      <c r="AIR140" s="229"/>
      <c r="AIS140" s="229"/>
      <c r="AIT140" s="229"/>
      <c r="AIU140" s="229"/>
      <c r="AIV140" s="229"/>
      <c r="AIW140" s="229"/>
      <c r="AIX140" s="229"/>
      <c r="AIY140" s="229"/>
      <c r="AIZ140" s="229"/>
      <c r="AJA140" s="229"/>
      <c r="AJB140" s="229"/>
      <c r="AJC140" s="229"/>
      <c r="AJD140" s="229"/>
      <c r="AJE140" s="229"/>
      <c r="AJF140" s="229"/>
      <c r="AJG140" s="229"/>
      <c r="AJH140" s="229"/>
      <c r="AJI140" s="229"/>
      <c r="AJJ140" s="229"/>
      <c r="AJK140" s="229"/>
      <c r="AJL140" s="229"/>
      <c r="AJM140" s="229"/>
      <c r="AJN140" s="229"/>
      <c r="AJO140" s="229"/>
      <c r="AJP140" s="229"/>
      <c r="AJQ140" s="229"/>
      <c r="AJR140" s="229"/>
      <c r="AJS140" s="229"/>
      <c r="AJT140" s="229"/>
      <c r="AJU140" s="229"/>
      <c r="AJV140" s="229"/>
      <c r="AJW140" s="229"/>
      <c r="AJX140" s="229"/>
      <c r="AJY140" s="229"/>
      <c r="AJZ140" s="229"/>
      <c r="AKA140" s="229"/>
      <c r="AKB140" s="229"/>
      <c r="AKC140" s="229"/>
      <c r="AKD140" s="229"/>
      <c r="AKE140" s="229"/>
      <c r="AKF140" s="229"/>
      <c r="AKG140" s="229"/>
      <c r="AKH140" s="229"/>
      <c r="AKI140" s="229"/>
      <c r="AKJ140" s="229"/>
      <c r="AKK140" s="229"/>
      <c r="AKL140" s="229"/>
      <c r="AKM140" s="229"/>
      <c r="AKN140" s="229"/>
      <c r="AKO140" s="229"/>
      <c r="AKP140" s="229"/>
      <c r="AKQ140" s="229"/>
      <c r="AKR140" s="229"/>
      <c r="AKS140" s="229"/>
      <c r="AKT140" s="229"/>
      <c r="AKU140" s="229"/>
      <c r="AKV140" s="229"/>
      <c r="AKW140" s="229"/>
      <c r="AKX140" s="229"/>
      <c r="AKY140" s="229"/>
      <c r="AKZ140" s="229"/>
      <c r="ALA140" s="229"/>
      <c r="ALB140" s="229"/>
      <c r="ALC140" s="229"/>
      <c r="ALD140" s="229"/>
      <c r="ALE140" s="229"/>
      <c r="ALF140" s="229"/>
      <c r="ALG140" s="229"/>
      <c r="ALH140" s="229"/>
      <c r="ALI140" s="229"/>
      <c r="ALJ140" s="229"/>
      <c r="ALK140" s="229"/>
      <c r="ALL140" s="229"/>
      <c r="ALM140" s="229"/>
      <c r="ALN140" s="229"/>
      <c r="ALO140" s="229"/>
      <c r="ALP140" s="229"/>
      <c r="ALQ140" s="229"/>
      <c r="ALR140" s="229"/>
      <c r="ALS140" s="229"/>
      <c r="ALT140" s="229"/>
      <c r="ALU140" s="229"/>
      <c r="ALV140" s="229"/>
      <c r="ALW140" s="229"/>
      <c r="ALX140" s="229"/>
      <c r="ALY140" s="229"/>
      <c r="ALZ140" s="229"/>
      <c r="AMA140" s="229"/>
      <c r="AMB140" s="229"/>
      <c r="AMC140" s="229"/>
      <c r="AMD140" s="229"/>
      <c r="AME140" s="229"/>
      <c r="AMF140" s="229"/>
      <c r="AMG140" s="229"/>
      <c r="AMH140" s="229"/>
      <c r="AMI140" s="229"/>
    </row>
    <row r="141" spans="1:1023" ht="45">
      <c r="A141" s="220" t="s">
        <v>420</v>
      </c>
      <c r="B141" s="74" t="s">
        <v>950</v>
      </c>
      <c r="C141" s="75" t="s">
        <v>330</v>
      </c>
      <c r="D141" s="98">
        <v>17402</v>
      </c>
      <c r="E141" s="35"/>
      <c r="F141" s="212"/>
    </row>
    <row r="142" spans="1:1023" ht="45">
      <c r="A142" s="220" t="s">
        <v>420</v>
      </c>
      <c r="B142" s="74" t="s">
        <v>951</v>
      </c>
      <c r="C142" s="75" t="s">
        <v>330</v>
      </c>
      <c r="D142" s="98">
        <v>2088.2399999999998</v>
      </c>
      <c r="E142" s="35"/>
      <c r="F142" s="212"/>
    </row>
    <row r="143" spans="1:1023" ht="45">
      <c r="A143" s="220" t="s">
        <v>420</v>
      </c>
      <c r="B143" s="74" t="s">
        <v>952</v>
      </c>
      <c r="C143" s="75" t="s">
        <v>330</v>
      </c>
      <c r="D143" s="98">
        <v>870.1</v>
      </c>
      <c r="E143" s="35"/>
      <c r="F143" s="212"/>
    </row>
    <row r="144" spans="1:1023" ht="45">
      <c r="A144" s="220" t="s">
        <v>421</v>
      </c>
      <c r="B144" s="74" t="s">
        <v>953</v>
      </c>
      <c r="C144" s="75" t="s">
        <v>330</v>
      </c>
      <c r="D144" s="98">
        <v>7076</v>
      </c>
      <c r="E144" s="35"/>
      <c r="F144" s="212"/>
    </row>
    <row r="145" spans="1:6" ht="45">
      <c r="A145" s="220" t="s">
        <v>421</v>
      </c>
      <c r="B145" s="74" t="s">
        <v>954</v>
      </c>
      <c r="C145" s="75" t="s">
        <v>330</v>
      </c>
      <c r="D145" s="98">
        <v>1061.3999999999999</v>
      </c>
      <c r="E145" s="35"/>
      <c r="F145" s="212"/>
    </row>
    <row r="146" spans="1:6" ht="45">
      <c r="A146" s="220" t="s">
        <v>421</v>
      </c>
      <c r="B146" s="74" t="s">
        <v>955</v>
      </c>
      <c r="C146" s="75" t="s">
        <v>330</v>
      </c>
      <c r="D146" s="98">
        <v>707.6</v>
      </c>
      <c r="E146" s="35"/>
      <c r="F146" s="212"/>
    </row>
    <row r="147" spans="1:6" ht="30">
      <c r="A147" s="220" t="s">
        <v>422</v>
      </c>
      <c r="B147" s="74" t="s">
        <v>423</v>
      </c>
      <c r="C147" s="79" t="s">
        <v>424</v>
      </c>
      <c r="D147" s="98">
        <v>14797</v>
      </c>
      <c r="E147" s="35"/>
      <c r="F147" s="212"/>
    </row>
    <row r="148" spans="1:6" ht="19.899999999999999" customHeight="1">
      <c r="A148" s="219" t="s">
        <v>425</v>
      </c>
      <c r="B148" s="73" t="s">
        <v>426</v>
      </c>
      <c r="C148" s="83"/>
      <c r="D148" s="99"/>
      <c r="E148" s="35"/>
      <c r="F148" s="212"/>
    </row>
    <row r="149" spans="1:6" ht="60">
      <c r="A149" s="220" t="s">
        <v>427</v>
      </c>
      <c r="B149" s="74" t="s">
        <v>428</v>
      </c>
      <c r="C149" s="75" t="s">
        <v>330</v>
      </c>
      <c r="D149" s="98">
        <v>4325.6625000000004</v>
      </c>
      <c r="E149" s="35"/>
      <c r="F149" s="212"/>
    </row>
    <row r="150" spans="1:6" ht="19.899999999999999" customHeight="1">
      <c r="A150" s="219" t="s">
        <v>429</v>
      </c>
      <c r="B150" s="73" t="s">
        <v>398</v>
      </c>
      <c r="C150" s="79"/>
      <c r="D150" s="98"/>
      <c r="E150" s="35"/>
      <c r="F150" s="212"/>
    </row>
    <row r="151" spans="1:6" ht="60">
      <c r="A151" s="220" t="s">
        <v>430</v>
      </c>
      <c r="B151" s="74" t="s">
        <v>431</v>
      </c>
      <c r="C151" s="75" t="s">
        <v>330</v>
      </c>
      <c r="D151" s="98">
        <v>14300.39</v>
      </c>
      <c r="E151" s="35"/>
      <c r="F151" s="212"/>
    </row>
    <row r="152" spans="1:6" ht="19.899999999999999" customHeight="1">
      <c r="A152" s="219" t="s">
        <v>432</v>
      </c>
      <c r="B152" s="73" t="s">
        <v>433</v>
      </c>
      <c r="C152" s="79"/>
      <c r="D152" s="98"/>
      <c r="E152" s="35"/>
      <c r="F152" s="212"/>
    </row>
    <row r="153" spans="1:6" ht="19.899999999999999" customHeight="1">
      <c r="A153" s="220"/>
      <c r="B153" s="73" t="s">
        <v>434</v>
      </c>
      <c r="C153" s="79"/>
      <c r="D153" s="98"/>
      <c r="E153" s="35"/>
      <c r="F153" s="212"/>
    </row>
    <row r="154" spans="1:6" ht="19.899999999999999" customHeight="1">
      <c r="A154" s="219" t="s">
        <v>435</v>
      </c>
      <c r="B154" s="73" t="s">
        <v>436</v>
      </c>
      <c r="C154" s="79"/>
      <c r="D154" s="98"/>
      <c r="E154" s="35"/>
      <c r="F154" s="212"/>
    </row>
    <row r="155" spans="1:6" ht="60">
      <c r="A155" s="220" t="s">
        <v>437</v>
      </c>
      <c r="B155" s="74" t="s">
        <v>438</v>
      </c>
      <c r="C155" s="75" t="s">
        <v>330</v>
      </c>
      <c r="D155" s="98">
        <v>197</v>
      </c>
      <c r="E155" s="35"/>
      <c r="F155" s="212"/>
    </row>
    <row r="156" spans="1:6" ht="60">
      <c r="A156" s="220" t="s">
        <v>439</v>
      </c>
      <c r="B156" s="74" t="s">
        <v>440</v>
      </c>
      <c r="C156" s="75" t="s">
        <v>330</v>
      </c>
      <c r="D156" s="98">
        <v>244.92</v>
      </c>
      <c r="E156" s="35"/>
      <c r="F156" s="212"/>
    </row>
    <row r="157" spans="1:6" s="155" customFormat="1" ht="27" customHeight="1" thickBot="1">
      <c r="A157" s="431" t="s">
        <v>1025</v>
      </c>
      <c r="B157" s="432"/>
      <c r="C157" s="432"/>
      <c r="D157" s="432"/>
      <c r="E157" s="433"/>
      <c r="F157" s="190"/>
    </row>
    <row r="158" spans="1:6" ht="60">
      <c r="A158" s="345" t="s">
        <v>441</v>
      </c>
      <c r="B158" s="337" t="s">
        <v>442</v>
      </c>
      <c r="C158" s="338" t="s">
        <v>330</v>
      </c>
      <c r="D158" s="339">
        <v>5.5484999999999998</v>
      </c>
      <c r="E158" s="214"/>
      <c r="F158" s="215"/>
    </row>
    <row r="159" spans="1:6" ht="19.899999999999999" customHeight="1">
      <c r="A159" s="219" t="s">
        <v>443</v>
      </c>
      <c r="B159" s="73" t="s">
        <v>444</v>
      </c>
      <c r="C159" s="79"/>
      <c r="D159" s="98"/>
      <c r="E159" s="35"/>
      <c r="F159" s="212"/>
    </row>
    <row r="160" spans="1:6" ht="30">
      <c r="A160" s="220" t="s">
        <v>445</v>
      </c>
      <c r="B160" s="84" t="s">
        <v>446</v>
      </c>
      <c r="C160" s="75" t="s">
        <v>330</v>
      </c>
      <c r="D160" s="98">
        <v>652</v>
      </c>
      <c r="E160" s="35"/>
      <c r="F160" s="212"/>
    </row>
    <row r="161" spans="1:6" ht="45">
      <c r="A161" s="220" t="s">
        <v>447</v>
      </c>
      <c r="B161" s="49" t="s">
        <v>448</v>
      </c>
      <c r="C161" s="75" t="s">
        <v>330</v>
      </c>
      <c r="D161" s="98">
        <v>24</v>
      </c>
      <c r="E161" s="35"/>
      <c r="F161" s="212"/>
    </row>
    <row r="162" spans="1:6" ht="19.899999999999999" customHeight="1">
      <c r="A162" s="219" t="s">
        <v>449</v>
      </c>
      <c r="B162" s="73" t="s">
        <v>392</v>
      </c>
      <c r="C162" s="75" t="s">
        <v>330</v>
      </c>
      <c r="D162" s="98"/>
      <c r="E162" s="35"/>
      <c r="F162" s="212"/>
    </row>
    <row r="163" spans="1:6" ht="19.899999999999999" customHeight="1">
      <c r="A163" s="220" t="s">
        <v>450</v>
      </c>
      <c r="B163" s="84" t="s">
        <v>451</v>
      </c>
      <c r="C163" s="75" t="s">
        <v>330</v>
      </c>
      <c r="D163" s="98">
        <v>23.042249999999999</v>
      </c>
      <c r="E163" s="35"/>
      <c r="F163" s="212"/>
    </row>
    <row r="164" spans="1:6" ht="19.899999999999999" customHeight="1">
      <c r="A164" s="219" t="s">
        <v>452</v>
      </c>
      <c r="B164" s="85" t="s">
        <v>398</v>
      </c>
      <c r="C164" s="79"/>
      <c r="D164" s="98"/>
      <c r="E164" s="35"/>
      <c r="F164" s="212"/>
    </row>
    <row r="165" spans="1:6" ht="19.899999999999999" customHeight="1">
      <c r="A165" s="220" t="s">
        <v>453</v>
      </c>
      <c r="B165" s="84" t="s">
        <v>451</v>
      </c>
      <c r="C165" s="75" t="s">
        <v>330</v>
      </c>
      <c r="D165" s="98">
        <v>131.66999999999999</v>
      </c>
      <c r="E165" s="35"/>
      <c r="F165" s="212"/>
    </row>
    <row r="166" spans="1:6" ht="19.899999999999999" customHeight="1">
      <c r="A166" s="219" t="s">
        <v>454</v>
      </c>
      <c r="B166" s="73" t="s">
        <v>404</v>
      </c>
      <c r="C166" s="79"/>
      <c r="D166" s="98"/>
      <c r="E166" s="35"/>
      <c r="F166" s="212"/>
    </row>
    <row r="167" spans="1:6" ht="19.899999999999999" customHeight="1">
      <c r="A167" s="220" t="s">
        <v>455</v>
      </c>
      <c r="B167" s="84" t="s">
        <v>451</v>
      </c>
      <c r="C167" s="75" t="s">
        <v>330</v>
      </c>
      <c r="D167" s="98">
        <v>11</v>
      </c>
      <c r="E167" s="35"/>
      <c r="F167" s="212"/>
    </row>
    <row r="168" spans="1:6" ht="19.899999999999999" customHeight="1">
      <c r="A168" s="220"/>
      <c r="B168" s="84"/>
      <c r="C168" s="75"/>
      <c r="D168" s="98"/>
      <c r="E168" s="35"/>
      <c r="F168" s="212"/>
    </row>
    <row r="169" spans="1:6" ht="19.899999999999999" customHeight="1">
      <c r="A169" s="220"/>
      <c r="B169" s="85" t="s">
        <v>456</v>
      </c>
      <c r="C169" s="79"/>
      <c r="D169" s="98"/>
      <c r="E169" s="35"/>
      <c r="F169" s="212"/>
    </row>
    <row r="170" spans="1:6" ht="19.899999999999999" customHeight="1">
      <c r="A170" s="219" t="s">
        <v>457</v>
      </c>
      <c r="B170" s="73" t="s">
        <v>458</v>
      </c>
      <c r="C170" s="79"/>
      <c r="D170" s="98"/>
      <c r="E170" s="35"/>
      <c r="F170" s="212"/>
    </row>
    <row r="171" spans="1:6" ht="45">
      <c r="A171" s="220" t="s">
        <v>459</v>
      </c>
      <c r="B171" s="49" t="s">
        <v>460</v>
      </c>
      <c r="C171" s="75" t="s">
        <v>330</v>
      </c>
      <c r="D171" s="98">
        <v>13300</v>
      </c>
      <c r="E171" s="35"/>
      <c r="F171" s="212"/>
    </row>
    <row r="172" spans="1:6" ht="19.899999999999999" customHeight="1">
      <c r="A172" s="219" t="s">
        <v>461</v>
      </c>
      <c r="B172" s="85" t="s">
        <v>462</v>
      </c>
      <c r="C172" s="79"/>
      <c r="D172" s="98"/>
      <c r="E172" s="35"/>
      <c r="F172" s="212"/>
    </row>
    <row r="173" spans="1:6" ht="45">
      <c r="A173" s="220" t="s">
        <v>463</v>
      </c>
      <c r="B173" s="49" t="s">
        <v>464</v>
      </c>
      <c r="C173" s="75" t="s">
        <v>330</v>
      </c>
      <c r="D173" s="98">
        <v>80.359433749963003</v>
      </c>
      <c r="E173" s="35"/>
      <c r="F173" s="212"/>
    </row>
    <row r="174" spans="1:6" ht="19.899999999999999" customHeight="1">
      <c r="A174" s="219" t="s">
        <v>465</v>
      </c>
      <c r="B174" s="85" t="s">
        <v>392</v>
      </c>
      <c r="C174" s="79"/>
      <c r="D174" s="98"/>
      <c r="E174" s="35"/>
      <c r="F174" s="212"/>
    </row>
    <row r="175" spans="1:6" ht="45">
      <c r="A175" s="220" t="s">
        <v>466</v>
      </c>
      <c r="B175" s="49" t="s">
        <v>467</v>
      </c>
      <c r="C175" s="75" t="s">
        <v>330</v>
      </c>
      <c r="D175" s="98">
        <v>974.85</v>
      </c>
      <c r="E175" s="35"/>
      <c r="F175" s="212"/>
    </row>
    <row r="176" spans="1:6" ht="19.899999999999999" customHeight="1">
      <c r="A176" s="219" t="s">
        <v>468</v>
      </c>
      <c r="B176" s="85" t="s">
        <v>469</v>
      </c>
      <c r="C176" s="75"/>
      <c r="D176" s="98"/>
      <c r="E176" s="35"/>
      <c r="F176" s="212"/>
    </row>
    <row r="177" spans="1:6" ht="45">
      <c r="A177" s="220" t="s">
        <v>470</v>
      </c>
      <c r="B177" s="49" t="s">
        <v>471</v>
      </c>
      <c r="C177" s="75" t="s">
        <v>330</v>
      </c>
      <c r="D177" s="98">
        <v>4176.4799999999996</v>
      </c>
      <c r="E177" s="35"/>
      <c r="F177" s="212"/>
    </row>
    <row r="178" spans="1:6" ht="19.899999999999999" customHeight="1">
      <c r="A178" s="219" t="s">
        <v>472</v>
      </c>
      <c r="B178" s="85" t="s">
        <v>404</v>
      </c>
      <c r="C178" s="75"/>
      <c r="D178" s="98"/>
      <c r="E178" s="35"/>
      <c r="F178" s="212"/>
    </row>
    <row r="179" spans="1:6" ht="45">
      <c r="A179" s="220" t="s">
        <v>473</v>
      </c>
      <c r="B179" s="49" t="s">
        <v>474</v>
      </c>
      <c r="C179" s="75" t="s">
        <v>330</v>
      </c>
      <c r="D179" s="98">
        <v>162</v>
      </c>
      <c r="E179" s="35"/>
      <c r="F179" s="212"/>
    </row>
    <row r="180" spans="1:6" ht="19.899999999999999" customHeight="1">
      <c r="A180" s="220"/>
      <c r="B180" s="49"/>
      <c r="C180" s="75"/>
      <c r="D180" s="98"/>
      <c r="E180" s="35"/>
      <c r="F180" s="212"/>
    </row>
    <row r="181" spans="1:6" ht="19.899999999999999" customHeight="1">
      <c r="A181" s="219" t="s">
        <v>475</v>
      </c>
      <c r="B181" s="85" t="s">
        <v>476</v>
      </c>
      <c r="C181" s="75"/>
      <c r="D181" s="98"/>
      <c r="E181" s="35"/>
      <c r="F181" s="212"/>
    </row>
    <row r="182" spans="1:6" ht="19.899999999999999" customHeight="1">
      <c r="A182" s="219" t="s">
        <v>477</v>
      </c>
      <c r="B182" s="85" t="s">
        <v>458</v>
      </c>
      <c r="C182" s="75"/>
      <c r="D182" s="98"/>
      <c r="E182" s="35"/>
      <c r="F182" s="212"/>
    </row>
    <row r="183" spans="1:6" ht="30">
      <c r="A183" s="220"/>
      <c r="B183" s="49" t="s">
        <v>478</v>
      </c>
      <c r="C183" s="75"/>
      <c r="D183" s="98"/>
      <c r="E183" s="35"/>
      <c r="F183" s="212"/>
    </row>
    <row r="184" spans="1:6" ht="19.899999999999999" customHeight="1">
      <c r="A184" s="220" t="s">
        <v>479</v>
      </c>
      <c r="B184" s="86">
        <v>32</v>
      </c>
      <c r="C184" s="75" t="s">
        <v>480</v>
      </c>
      <c r="D184" s="87">
        <v>21.3048888888889</v>
      </c>
      <c r="E184" s="35"/>
      <c r="F184" s="212"/>
    </row>
    <row r="185" spans="1:6" ht="19.899999999999999" customHeight="1">
      <c r="A185" s="220" t="s">
        <v>481</v>
      </c>
      <c r="B185" s="86">
        <v>25</v>
      </c>
      <c r="C185" s="75" t="s">
        <v>480</v>
      </c>
      <c r="D185" s="87">
        <v>243.337203643283</v>
      </c>
      <c r="E185" s="35"/>
      <c r="F185" s="212"/>
    </row>
    <row r="186" spans="1:6" ht="19.899999999999999" customHeight="1">
      <c r="A186" s="220" t="s">
        <v>482</v>
      </c>
      <c r="B186" s="86">
        <v>20</v>
      </c>
      <c r="C186" s="75" t="s">
        <v>480</v>
      </c>
      <c r="D186" s="87">
        <v>304.874843244749</v>
      </c>
      <c r="E186" s="35"/>
      <c r="F186" s="212"/>
    </row>
    <row r="187" spans="1:6" ht="19.899999999999999" customHeight="1">
      <c r="A187" s="220" t="s">
        <v>483</v>
      </c>
      <c r="B187" s="86">
        <v>16</v>
      </c>
      <c r="C187" s="75" t="s">
        <v>480</v>
      </c>
      <c r="D187" s="87">
        <v>84.756811404625793</v>
      </c>
      <c r="E187" s="35"/>
      <c r="F187" s="212"/>
    </row>
    <row r="188" spans="1:6" ht="19.899999999999999" customHeight="1">
      <c r="A188" s="220" t="s">
        <v>484</v>
      </c>
      <c r="B188" s="86">
        <v>12</v>
      </c>
      <c r="C188" s="75" t="s">
        <v>480</v>
      </c>
      <c r="D188" s="87">
        <v>11.6909333333333</v>
      </c>
      <c r="E188" s="35"/>
      <c r="F188" s="212"/>
    </row>
    <row r="189" spans="1:6" ht="19.899999999999999" customHeight="1" thickBot="1">
      <c r="A189" s="220" t="s">
        <v>485</v>
      </c>
      <c r="B189" s="86">
        <v>10</v>
      </c>
      <c r="C189" s="75" t="s">
        <v>480</v>
      </c>
      <c r="D189" s="87">
        <v>4.9777777777777796</v>
      </c>
      <c r="E189" s="35"/>
      <c r="F189" s="212"/>
    </row>
    <row r="190" spans="1:6" ht="19.899999999999999" customHeight="1">
      <c r="A190" s="346" t="s">
        <v>486</v>
      </c>
      <c r="B190" s="347" t="s">
        <v>462</v>
      </c>
      <c r="C190" s="338"/>
      <c r="D190" s="339"/>
      <c r="E190" s="214"/>
      <c r="F190" s="215"/>
    </row>
    <row r="191" spans="1:6" ht="30">
      <c r="A191" s="220"/>
      <c r="B191" s="49" t="s">
        <v>478</v>
      </c>
      <c r="C191" s="75"/>
      <c r="D191" s="98"/>
      <c r="E191" s="35"/>
      <c r="F191" s="212"/>
    </row>
    <row r="192" spans="1:6" ht="19.899999999999999" customHeight="1">
      <c r="A192" s="220" t="s">
        <v>487</v>
      </c>
      <c r="B192" s="86">
        <v>32</v>
      </c>
      <c r="C192" s="75" t="s">
        <v>480</v>
      </c>
      <c r="D192" s="88">
        <v>7.9712205432098804</v>
      </c>
      <c r="E192" s="35"/>
      <c r="F192" s="212"/>
    </row>
    <row r="193" spans="1:6" ht="19.899999999999999" customHeight="1">
      <c r="A193" s="220" t="s">
        <v>488</v>
      </c>
      <c r="B193" s="86">
        <v>20</v>
      </c>
      <c r="C193" s="75" t="s">
        <v>480</v>
      </c>
      <c r="D193" s="88">
        <v>0.96</v>
      </c>
      <c r="E193" s="35"/>
      <c r="F193" s="212"/>
    </row>
    <row r="194" spans="1:6" ht="19.899999999999999" customHeight="1">
      <c r="A194" s="220" t="s">
        <v>489</v>
      </c>
      <c r="B194" s="86">
        <v>16</v>
      </c>
      <c r="C194" s="75" t="s">
        <v>480</v>
      </c>
      <c r="D194" s="88">
        <v>3.3439999999999999</v>
      </c>
      <c r="E194" s="35"/>
      <c r="F194" s="212"/>
    </row>
    <row r="195" spans="1:6" ht="19.899999999999999" customHeight="1">
      <c r="A195" s="220" t="s">
        <v>490</v>
      </c>
      <c r="B195" s="86">
        <v>12</v>
      </c>
      <c r="C195" s="75" t="s">
        <v>480</v>
      </c>
      <c r="D195" s="88">
        <v>1.919</v>
      </c>
      <c r="E195" s="35"/>
      <c r="F195" s="212"/>
    </row>
    <row r="196" spans="1:6" ht="13.15" customHeight="1">
      <c r="A196" s="220"/>
      <c r="B196" s="86"/>
      <c r="C196" s="75"/>
      <c r="D196" s="87"/>
      <c r="E196" s="35"/>
      <c r="F196" s="212"/>
    </row>
    <row r="197" spans="1:6" s="155" customFormat="1" ht="27" customHeight="1" thickBot="1">
      <c r="A197" s="431" t="s">
        <v>1025</v>
      </c>
      <c r="B197" s="432"/>
      <c r="C197" s="432"/>
      <c r="D197" s="432"/>
      <c r="E197" s="433"/>
      <c r="F197" s="190"/>
    </row>
    <row r="198" spans="1:6" ht="19.899999999999999" customHeight="1">
      <c r="A198" s="219" t="s">
        <v>491</v>
      </c>
      <c r="B198" s="85" t="s">
        <v>392</v>
      </c>
      <c r="C198" s="75"/>
      <c r="D198" s="98"/>
      <c r="E198" s="35"/>
      <c r="F198" s="212"/>
    </row>
    <row r="199" spans="1:6" ht="30">
      <c r="A199" s="220"/>
      <c r="B199" s="49" t="s">
        <v>478</v>
      </c>
      <c r="C199" s="75"/>
      <c r="D199" s="98"/>
      <c r="E199" s="35"/>
      <c r="F199" s="212"/>
    </row>
    <row r="200" spans="1:6" ht="19.899999999999999" customHeight="1">
      <c r="A200" s="220" t="s">
        <v>492</v>
      </c>
      <c r="B200" s="86">
        <v>20</v>
      </c>
      <c r="C200" s="75" t="s">
        <v>480</v>
      </c>
      <c r="D200" s="81">
        <v>9.5</v>
      </c>
      <c r="E200" s="35"/>
      <c r="F200" s="212"/>
    </row>
    <row r="201" spans="1:6" ht="19.899999999999999" customHeight="1">
      <c r="A201" s="220" t="s">
        <v>493</v>
      </c>
      <c r="B201" s="86">
        <v>12</v>
      </c>
      <c r="C201" s="75" t="s">
        <v>480</v>
      </c>
      <c r="D201" s="98">
        <v>4</v>
      </c>
      <c r="E201" s="35"/>
      <c r="F201" s="212"/>
    </row>
    <row r="202" spans="1:6" ht="19.899999999999999" customHeight="1">
      <c r="A202" s="219" t="s">
        <v>494</v>
      </c>
      <c r="B202" s="85" t="s">
        <v>469</v>
      </c>
      <c r="C202" s="75"/>
      <c r="D202" s="98"/>
      <c r="E202" s="35"/>
      <c r="F202" s="212"/>
    </row>
    <row r="203" spans="1:6" ht="30">
      <c r="A203" s="220"/>
      <c r="B203" s="49" t="s">
        <v>478</v>
      </c>
      <c r="C203" s="75"/>
      <c r="D203" s="98"/>
      <c r="E203" s="35"/>
      <c r="F203" s="212"/>
    </row>
    <row r="204" spans="1:6" ht="19.899999999999999" customHeight="1">
      <c r="A204" s="220" t="s">
        <v>495</v>
      </c>
      <c r="B204" s="86">
        <v>25</v>
      </c>
      <c r="C204" s="75" t="s">
        <v>480</v>
      </c>
      <c r="D204" s="98">
        <v>115.15875</v>
      </c>
      <c r="E204" s="35"/>
      <c r="F204" s="212"/>
    </row>
    <row r="205" spans="1:6" ht="19.899999999999999" customHeight="1">
      <c r="A205" s="220" t="s">
        <v>496</v>
      </c>
      <c r="B205" s="86">
        <v>12</v>
      </c>
      <c r="C205" s="75" t="s">
        <v>480</v>
      </c>
      <c r="D205" s="98">
        <v>64.440600000000003</v>
      </c>
      <c r="E205" s="35"/>
      <c r="F205" s="212"/>
    </row>
    <row r="206" spans="1:6" ht="19.899999999999999" customHeight="1">
      <c r="A206" s="219" t="s">
        <v>497</v>
      </c>
      <c r="B206" s="85" t="s">
        <v>404</v>
      </c>
      <c r="C206" s="75"/>
      <c r="D206" s="98"/>
      <c r="E206" s="35"/>
      <c r="F206" s="212"/>
    </row>
    <row r="207" spans="1:6" ht="30">
      <c r="A207" s="220"/>
      <c r="B207" s="49" t="s">
        <v>478</v>
      </c>
      <c r="C207" s="75"/>
      <c r="D207" s="98"/>
      <c r="E207" s="35"/>
      <c r="F207" s="212"/>
    </row>
    <row r="208" spans="1:6" ht="19.899999999999999" customHeight="1">
      <c r="A208" s="220" t="s">
        <v>498</v>
      </c>
      <c r="B208" s="86">
        <v>25</v>
      </c>
      <c r="C208" s="75" t="s">
        <v>480</v>
      </c>
      <c r="D208" s="81">
        <v>7.4009200000000002</v>
      </c>
      <c r="E208" s="35"/>
      <c r="F208" s="212"/>
    </row>
    <row r="209" spans="1:1023" ht="19.899999999999999" customHeight="1">
      <c r="A209" s="220" t="s">
        <v>499</v>
      </c>
      <c r="B209" s="86">
        <v>16</v>
      </c>
      <c r="C209" s="75" t="s">
        <v>480</v>
      </c>
      <c r="D209" s="81">
        <v>3.0655199999999998</v>
      </c>
      <c r="E209" s="35"/>
      <c r="F209" s="212"/>
    </row>
    <row r="210" spans="1:1023" ht="19.899999999999999" customHeight="1">
      <c r="A210" s="220" t="s">
        <v>500</v>
      </c>
      <c r="B210" s="86">
        <v>12</v>
      </c>
      <c r="C210" s="75" t="s">
        <v>480</v>
      </c>
      <c r="D210" s="81">
        <v>2.4528400000000001</v>
      </c>
      <c r="E210" s="35"/>
      <c r="F210" s="212"/>
    </row>
    <row r="211" spans="1:1023" ht="19.899999999999999" customHeight="1">
      <c r="A211" s="220" t="s">
        <v>501</v>
      </c>
      <c r="B211" s="86">
        <v>8</v>
      </c>
      <c r="C211" s="75" t="s">
        <v>480</v>
      </c>
      <c r="D211" s="81">
        <v>0.51622000000000001</v>
      </c>
      <c r="E211" s="35"/>
      <c r="F211" s="212"/>
    </row>
    <row r="212" spans="1:1023" ht="19.899999999999999" customHeight="1">
      <c r="A212" s="219" t="s">
        <v>502</v>
      </c>
      <c r="B212" s="39" t="s">
        <v>503</v>
      </c>
      <c r="C212" s="36"/>
      <c r="D212" s="38"/>
      <c r="E212" s="61"/>
      <c r="F212" s="166"/>
    </row>
    <row r="213" spans="1:1023" ht="45">
      <c r="A213" s="167" t="s">
        <v>504</v>
      </c>
      <c r="B213" s="89" t="s">
        <v>505</v>
      </c>
      <c r="C213" s="75"/>
      <c r="D213" s="240"/>
      <c r="E213" s="61"/>
      <c r="F213" s="166"/>
    </row>
    <row r="214" spans="1:1023" ht="19.899999999999999" customHeight="1">
      <c r="A214" s="165" t="s">
        <v>506</v>
      </c>
      <c r="B214" s="91" t="s">
        <v>507</v>
      </c>
      <c r="C214" s="75" t="s">
        <v>508</v>
      </c>
      <c r="D214" s="240">
        <v>188.333333333333</v>
      </c>
      <c r="E214" s="61"/>
      <c r="F214" s="166"/>
    </row>
    <row r="215" spans="1:1023" ht="19.899999999999999" customHeight="1">
      <c r="A215" s="165"/>
      <c r="B215" s="92" t="s">
        <v>509</v>
      </c>
      <c r="C215" s="75"/>
      <c r="D215" s="240"/>
      <c r="E215" s="61"/>
      <c r="F215" s="166"/>
    </row>
    <row r="216" spans="1:1023" ht="19.899999999999999" customHeight="1">
      <c r="A216" s="165" t="s">
        <v>510</v>
      </c>
      <c r="B216" s="91" t="s">
        <v>511</v>
      </c>
      <c r="C216" s="75" t="s">
        <v>508</v>
      </c>
      <c r="D216" s="240">
        <v>188.333333333333</v>
      </c>
      <c r="E216" s="61"/>
      <c r="F216" s="166"/>
    </row>
    <row r="217" spans="1:1023" ht="19.899999999999999" customHeight="1">
      <c r="A217" s="165" t="s">
        <v>512</v>
      </c>
      <c r="B217" s="91" t="s">
        <v>513</v>
      </c>
      <c r="C217" s="75" t="s">
        <v>508</v>
      </c>
      <c r="D217" s="240">
        <v>376.66666666666703</v>
      </c>
      <c r="E217" s="61"/>
      <c r="F217" s="166"/>
    </row>
    <row r="218" spans="1:1023" ht="19.899999999999999" customHeight="1">
      <c r="A218" s="165" t="s">
        <v>514</v>
      </c>
      <c r="B218" s="91" t="s">
        <v>515</v>
      </c>
      <c r="C218" s="75" t="s">
        <v>508</v>
      </c>
      <c r="D218" s="240">
        <v>376.66666666666703</v>
      </c>
      <c r="E218" s="61"/>
      <c r="F218" s="166"/>
    </row>
    <row r="219" spans="1:1023" ht="19.899999999999999" customHeight="1">
      <c r="A219" s="165"/>
      <c r="B219" s="93" t="s">
        <v>516</v>
      </c>
      <c r="C219" s="76"/>
      <c r="D219" s="76"/>
      <c r="E219" s="61"/>
      <c r="F219" s="166"/>
    </row>
    <row r="220" spans="1:1023" ht="43.5">
      <c r="A220" s="165" t="s">
        <v>517</v>
      </c>
      <c r="B220" s="89" t="s">
        <v>958</v>
      </c>
      <c r="C220" s="76" t="s">
        <v>508</v>
      </c>
      <c r="D220" s="76">
        <v>1130</v>
      </c>
      <c r="E220" s="61"/>
      <c r="F220" s="166"/>
    </row>
    <row r="221" spans="1:1023" ht="59.45" customHeight="1">
      <c r="A221" s="220" t="s">
        <v>518</v>
      </c>
      <c r="B221" s="95" t="s">
        <v>959</v>
      </c>
      <c r="C221" s="75" t="s">
        <v>480</v>
      </c>
      <c r="D221" s="88">
        <v>17.41</v>
      </c>
      <c r="E221" s="35"/>
      <c r="F221" s="212"/>
    </row>
    <row r="222" spans="1:1023" s="189" customFormat="1" ht="23.45" customHeight="1">
      <c r="A222" s="219" t="s">
        <v>519</v>
      </c>
      <c r="B222" s="96" t="s">
        <v>520</v>
      </c>
      <c r="C222" s="68"/>
      <c r="D222" s="416"/>
      <c r="E222" s="35"/>
      <c r="F222" s="212"/>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c r="AQ222" s="69"/>
      <c r="AR222" s="69"/>
      <c r="AS222" s="69"/>
      <c r="AT222" s="69"/>
      <c r="AU222" s="69"/>
      <c r="AV222" s="69"/>
      <c r="AW222" s="69"/>
      <c r="AX222" s="69"/>
      <c r="AY222" s="69"/>
      <c r="AZ222" s="69"/>
      <c r="BA222" s="69"/>
      <c r="BB222" s="69"/>
      <c r="BC222" s="69"/>
      <c r="BD222" s="69"/>
      <c r="BE222" s="69"/>
      <c r="BF222" s="69"/>
      <c r="BG222" s="69"/>
      <c r="BH222" s="69"/>
      <c r="BI222" s="69"/>
      <c r="BJ222" s="69"/>
      <c r="BK222" s="69"/>
      <c r="BL222" s="69"/>
      <c r="BM222" s="69"/>
      <c r="BN222" s="69"/>
      <c r="BO222" s="69"/>
      <c r="BP222" s="69"/>
      <c r="BQ222" s="69"/>
      <c r="BR222" s="69"/>
      <c r="BS222" s="69"/>
      <c r="BT222" s="69"/>
      <c r="BU222" s="69"/>
      <c r="BV222" s="69"/>
      <c r="BW222" s="69"/>
      <c r="BX222" s="69"/>
      <c r="BY222" s="69"/>
      <c r="BZ222" s="69"/>
      <c r="CA222" s="69"/>
      <c r="CB222" s="69"/>
      <c r="CC222" s="69"/>
      <c r="CD222" s="69"/>
      <c r="CE222" s="69"/>
      <c r="CF222" s="69"/>
      <c r="CG222" s="69"/>
      <c r="CH222" s="69"/>
      <c r="CI222" s="69"/>
      <c r="CJ222" s="69"/>
      <c r="CK222" s="69"/>
      <c r="CL222" s="69"/>
      <c r="CM222" s="69"/>
      <c r="CN222" s="69"/>
      <c r="CO222" s="69"/>
      <c r="CP222" s="69"/>
      <c r="CQ222" s="69"/>
      <c r="CR222" s="69"/>
      <c r="CS222" s="69"/>
      <c r="CT222" s="69"/>
      <c r="CU222" s="69"/>
      <c r="CV222" s="69"/>
      <c r="CW222" s="69"/>
      <c r="CX222" s="69"/>
      <c r="CY222" s="69"/>
      <c r="CZ222" s="69"/>
      <c r="DA222" s="69"/>
      <c r="DB222" s="69"/>
      <c r="DC222" s="69"/>
      <c r="DD222" s="69"/>
      <c r="DE222" s="69"/>
      <c r="DF222" s="69"/>
      <c r="DG222" s="69"/>
      <c r="DH222" s="69"/>
      <c r="DI222" s="69"/>
      <c r="DJ222" s="69"/>
      <c r="DK222" s="69"/>
      <c r="DL222" s="69"/>
      <c r="DM222" s="69"/>
      <c r="DN222" s="69"/>
      <c r="DO222" s="69"/>
      <c r="DP222" s="69"/>
      <c r="DQ222" s="69"/>
      <c r="DR222" s="69"/>
      <c r="DS222" s="69"/>
      <c r="DT222" s="69"/>
      <c r="DU222" s="69"/>
      <c r="DV222" s="69"/>
      <c r="DW222" s="69"/>
      <c r="DX222" s="69"/>
      <c r="DY222" s="69"/>
      <c r="DZ222" s="69"/>
      <c r="EA222" s="69"/>
      <c r="EB222" s="69"/>
      <c r="EC222" s="69"/>
      <c r="ED222" s="69"/>
      <c r="EE222" s="69"/>
      <c r="EF222" s="69"/>
      <c r="EG222" s="69"/>
      <c r="EH222" s="69"/>
      <c r="EI222" s="69"/>
      <c r="EJ222" s="69"/>
      <c r="EK222" s="69"/>
      <c r="EL222" s="69"/>
      <c r="EM222" s="69"/>
      <c r="EN222" s="69"/>
      <c r="EO222" s="69"/>
      <c r="EP222" s="69"/>
      <c r="EQ222" s="69"/>
      <c r="ER222" s="69"/>
      <c r="ES222" s="69"/>
      <c r="ET222" s="69"/>
      <c r="EU222" s="69"/>
      <c r="EV222" s="69"/>
      <c r="EW222" s="69"/>
      <c r="EX222" s="69"/>
      <c r="EY222" s="69"/>
      <c r="EZ222" s="69"/>
      <c r="FA222" s="69"/>
      <c r="FB222" s="69"/>
      <c r="FC222" s="69"/>
      <c r="FD222" s="69"/>
      <c r="FE222" s="69"/>
      <c r="FF222" s="69"/>
      <c r="FG222" s="69"/>
      <c r="FH222" s="69"/>
      <c r="FI222" s="69"/>
      <c r="FJ222" s="69"/>
      <c r="FK222" s="69"/>
      <c r="FL222" s="69"/>
      <c r="FM222" s="69"/>
      <c r="FN222" s="69"/>
      <c r="FO222" s="69"/>
      <c r="FP222" s="69"/>
      <c r="FQ222" s="69"/>
      <c r="FR222" s="69"/>
      <c r="FS222" s="69"/>
      <c r="FT222" s="69"/>
      <c r="FU222" s="69"/>
      <c r="FV222" s="69"/>
      <c r="FW222" s="69"/>
      <c r="FX222" s="69"/>
      <c r="FY222" s="69"/>
      <c r="FZ222" s="69"/>
      <c r="GA222" s="69"/>
      <c r="GB222" s="69"/>
      <c r="GC222" s="69"/>
      <c r="GD222" s="69"/>
      <c r="GE222" s="69"/>
      <c r="GF222" s="69"/>
      <c r="GG222" s="69"/>
      <c r="GH222" s="69"/>
      <c r="GI222" s="69"/>
      <c r="GJ222" s="69"/>
      <c r="GK222" s="69"/>
      <c r="GL222" s="69"/>
      <c r="GM222" s="69"/>
      <c r="GN222" s="69"/>
      <c r="GO222" s="69"/>
      <c r="GP222" s="69"/>
      <c r="GQ222" s="69"/>
      <c r="GR222" s="69"/>
      <c r="GS222" s="69"/>
      <c r="GT222" s="69"/>
      <c r="GU222" s="69"/>
      <c r="GV222" s="69"/>
      <c r="GW222" s="69"/>
      <c r="GX222" s="69"/>
      <c r="GY222" s="69"/>
      <c r="GZ222" s="69"/>
      <c r="HA222" s="69"/>
      <c r="HB222" s="69"/>
      <c r="HC222" s="69"/>
      <c r="HD222" s="69"/>
      <c r="HE222" s="69"/>
      <c r="HF222" s="69"/>
      <c r="HG222" s="69"/>
      <c r="HH222" s="69"/>
      <c r="HI222" s="69"/>
      <c r="HJ222" s="69"/>
      <c r="HK222" s="69"/>
      <c r="HL222" s="69"/>
      <c r="HM222" s="69"/>
      <c r="HN222" s="69"/>
      <c r="HO222" s="69"/>
      <c r="HP222" s="69"/>
      <c r="HQ222" s="69"/>
      <c r="HR222" s="69"/>
      <c r="HS222" s="69"/>
      <c r="HT222" s="69"/>
      <c r="HU222" s="69"/>
      <c r="HV222" s="69"/>
      <c r="HW222" s="69"/>
      <c r="HX222" s="69"/>
      <c r="HY222" s="69"/>
      <c r="HZ222" s="69"/>
      <c r="IA222" s="69"/>
      <c r="IB222" s="69"/>
      <c r="IC222" s="69"/>
      <c r="ID222" s="69"/>
      <c r="IE222" s="69"/>
      <c r="IF222" s="69"/>
      <c r="IG222" s="69"/>
      <c r="IH222" s="69"/>
      <c r="II222" s="69"/>
      <c r="IJ222" s="69"/>
      <c r="IK222" s="69"/>
      <c r="IL222" s="69"/>
      <c r="IM222" s="69"/>
      <c r="IN222" s="69"/>
      <c r="IO222" s="69"/>
      <c r="IP222" s="69"/>
      <c r="IQ222" s="69"/>
      <c r="IR222" s="69"/>
      <c r="IS222" s="69"/>
      <c r="IT222" s="69"/>
      <c r="IU222" s="69"/>
      <c r="IV222" s="69"/>
      <c r="IW222" s="69"/>
      <c r="IX222" s="69"/>
      <c r="IY222" s="69"/>
      <c r="IZ222" s="69"/>
      <c r="JA222" s="69"/>
      <c r="JB222" s="69"/>
      <c r="JC222" s="69"/>
      <c r="JD222" s="69"/>
      <c r="JE222" s="69"/>
      <c r="JF222" s="69"/>
      <c r="JG222" s="69"/>
      <c r="JH222" s="69"/>
      <c r="JI222" s="69"/>
      <c r="JJ222" s="69"/>
      <c r="JK222" s="69"/>
      <c r="JL222" s="69"/>
      <c r="JM222" s="69"/>
      <c r="JN222" s="69"/>
      <c r="JO222" s="69"/>
      <c r="JP222" s="69"/>
      <c r="JQ222" s="69"/>
      <c r="JR222" s="69"/>
      <c r="JS222" s="69"/>
      <c r="JT222" s="69"/>
      <c r="JU222" s="69"/>
      <c r="JV222" s="69"/>
      <c r="JW222" s="69"/>
      <c r="JX222" s="69"/>
      <c r="JY222" s="69"/>
      <c r="JZ222" s="69"/>
      <c r="KA222" s="69"/>
      <c r="KB222" s="69"/>
      <c r="KC222" s="69"/>
      <c r="KD222" s="69"/>
      <c r="KE222" s="69"/>
      <c r="KF222" s="69"/>
      <c r="KG222" s="69"/>
      <c r="KH222" s="69"/>
      <c r="KI222" s="69"/>
      <c r="KJ222" s="69"/>
      <c r="KK222" s="69"/>
      <c r="KL222" s="69"/>
      <c r="KM222" s="69"/>
      <c r="KN222" s="69"/>
      <c r="KO222" s="69"/>
      <c r="KP222" s="69"/>
      <c r="KQ222" s="69"/>
      <c r="KR222" s="69"/>
      <c r="KS222" s="69"/>
      <c r="KT222" s="69"/>
      <c r="KU222" s="69"/>
      <c r="KV222" s="69"/>
      <c r="KW222" s="69"/>
      <c r="KX222" s="69"/>
      <c r="KY222" s="69"/>
      <c r="KZ222" s="69"/>
      <c r="LA222" s="69"/>
      <c r="LB222" s="69"/>
      <c r="LC222" s="69"/>
      <c r="LD222" s="69"/>
      <c r="LE222" s="69"/>
      <c r="LF222" s="69"/>
      <c r="LG222" s="69"/>
      <c r="LH222" s="69"/>
      <c r="LI222" s="69"/>
      <c r="LJ222" s="69"/>
      <c r="LK222" s="69"/>
      <c r="LL222" s="69"/>
      <c r="LM222" s="69"/>
      <c r="LN222" s="69"/>
      <c r="LO222" s="69"/>
      <c r="LP222" s="69"/>
      <c r="LQ222" s="69"/>
      <c r="LR222" s="69"/>
      <c r="LS222" s="69"/>
      <c r="LT222" s="69"/>
      <c r="LU222" s="69"/>
      <c r="LV222" s="69"/>
      <c r="LW222" s="69"/>
      <c r="LX222" s="69"/>
      <c r="LY222" s="69"/>
      <c r="LZ222" s="69"/>
      <c r="MA222" s="69"/>
      <c r="MB222" s="69"/>
      <c r="MC222" s="69"/>
      <c r="MD222" s="69"/>
      <c r="ME222" s="69"/>
      <c r="MF222" s="69"/>
      <c r="MG222" s="69"/>
      <c r="MH222" s="69"/>
      <c r="MI222" s="69"/>
      <c r="MJ222" s="69"/>
      <c r="MK222" s="69"/>
      <c r="ML222" s="69"/>
      <c r="MM222" s="69"/>
      <c r="MN222" s="69"/>
      <c r="MO222" s="69"/>
      <c r="MP222" s="69"/>
      <c r="MQ222" s="69"/>
      <c r="MR222" s="69"/>
      <c r="MS222" s="69"/>
      <c r="MT222" s="69"/>
      <c r="MU222" s="69"/>
      <c r="MV222" s="69"/>
      <c r="MW222" s="69"/>
      <c r="MX222" s="69"/>
      <c r="MY222" s="69"/>
      <c r="MZ222" s="69"/>
      <c r="NA222" s="69"/>
      <c r="NB222" s="69"/>
      <c r="NC222" s="69"/>
      <c r="ND222" s="69"/>
      <c r="NE222" s="69"/>
      <c r="NF222" s="69"/>
      <c r="NG222" s="69"/>
      <c r="NH222" s="69"/>
      <c r="NI222" s="69"/>
      <c r="NJ222" s="69"/>
      <c r="NK222" s="69"/>
      <c r="NL222" s="69"/>
      <c r="NM222" s="69"/>
      <c r="NN222" s="69"/>
      <c r="NO222" s="69"/>
      <c r="NP222" s="69"/>
      <c r="NQ222" s="69"/>
      <c r="NR222" s="69"/>
      <c r="NS222" s="69"/>
      <c r="NT222" s="69"/>
      <c r="NU222" s="69"/>
      <c r="NV222" s="69"/>
      <c r="NW222" s="69"/>
      <c r="NX222" s="69"/>
      <c r="NY222" s="69"/>
      <c r="NZ222" s="69"/>
      <c r="OA222" s="69"/>
      <c r="OB222" s="69"/>
      <c r="OC222" s="69"/>
      <c r="OD222" s="69"/>
      <c r="OE222" s="69"/>
      <c r="OF222" s="69"/>
      <c r="OG222" s="69"/>
      <c r="OH222" s="69"/>
      <c r="OI222" s="69"/>
      <c r="OJ222" s="69"/>
      <c r="OK222" s="69"/>
      <c r="OL222" s="69"/>
      <c r="OM222" s="69"/>
      <c r="ON222" s="69"/>
      <c r="OO222" s="69"/>
      <c r="OP222" s="69"/>
      <c r="OQ222" s="69"/>
      <c r="OR222" s="69"/>
      <c r="OS222" s="69"/>
      <c r="OT222" s="69"/>
      <c r="OU222" s="69"/>
      <c r="OV222" s="69"/>
      <c r="OW222" s="69"/>
      <c r="OX222" s="69"/>
      <c r="OY222" s="69"/>
      <c r="OZ222" s="69"/>
      <c r="PA222" s="69"/>
      <c r="PB222" s="69"/>
      <c r="PC222" s="69"/>
      <c r="PD222" s="69"/>
      <c r="PE222" s="69"/>
      <c r="PF222" s="69"/>
      <c r="PG222" s="69"/>
      <c r="PH222" s="69"/>
      <c r="PI222" s="69"/>
      <c r="PJ222" s="69"/>
      <c r="PK222" s="69"/>
      <c r="PL222" s="69"/>
      <c r="PM222" s="69"/>
      <c r="PN222" s="69"/>
      <c r="PO222" s="69"/>
      <c r="PP222" s="69"/>
      <c r="PQ222" s="69"/>
      <c r="PR222" s="69"/>
      <c r="PS222" s="69"/>
      <c r="PT222" s="69"/>
      <c r="PU222" s="69"/>
      <c r="PV222" s="69"/>
      <c r="PW222" s="69"/>
      <c r="PX222" s="69"/>
      <c r="PY222" s="69"/>
      <c r="PZ222" s="69"/>
      <c r="QA222" s="69"/>
      <c r="QB222" s="69"/>
      <c r="QC222" s="69"/>
      <c r="QD222" s="69"/>
      <c r="QE222" s="69"/>
      <c r="QF222" s="69"/>
      <c r="QG222" s="69"/>
      <c r="QH222" s="69"/>
      <c r="QI222" s="69"/>
      <c r="QJ222" s="69"/>
      <c r="QK222" s="69"/>
      <c r="QL222" s="69"/>
      <c r="QM222" s="69"/>
      <c r="QN222" s="69"/>
      <c r="QO222" s="69"/>
      <c r="QP222" s="69"/>
      <c r="QQ222" s="69"/>
      <c r="QR222" s="69"/>
      <c r="QS222" s="69"/>
      <c r="QT222" s="69"/>
      <c r="QU222" s="69"/>
      <c r="QV222" s="69"/>
      <c r="QW222" s="69"/>
      <c r="QX222" s="69"/>
      <c r="QY222" s="69"/>
      <c r="QZ222" s="69"/>
      <c r="RA222" s="69"/>
      <c r="RB222" s="69"/>
      <c r="RC222" s="69"/>
      <c r="RD222" s="69"/>
      <c r="RE222" s="69"/>
      <c r="RF222" s="69"/>
      <c r="RG222" s="69"/>
      <c r="RH222" s="69"/>
      <c r="RI222" s="69"/>
      <c r="RJ222" s="69"/>
      <c r="RK222" s="69"/>
      <c r="RL222" s="69"/>
      <c r="RM222" s="69"/>
      <c r="RN222" s="69"/>
      <c r="RO222" s="69"/>
      <c r="RP222" s="69"/>
      <c r="RQ222" s="69"/>
      <c r="RR222" s="69"/>
      <c r="RS222" s="69"/>
      <c r="RT222" s="69"/>
      <c r="RU222" s="69"/>
      <c r="RV222" s="69"/>
      <c r="RW222" s="69"/>
      <c r="RX222" s="69"/>
      <c r="RY222" s="69"/>
      <c r="RZ222" s="69"/>
      <c r="SA222" s="69"/>
      <c r="SB222" s="69"/>
      <c r="SC222" s="69"/>
      <c r="SD222" s="69"/>
      <c r="SE222" s="69"/>
      <c r="SF222" s="69"/>
      <c r="SG222" s="69"/>
      <c r="SH222" s="69"/>
      <c r="SI222" s="69"/>
      <c r="SJ222" s="69"/>
      <c r="SK222" s="69"/>
      <c r="SL222" s="69"/>
      <c r="SM222" s="69"/>
      <c r="SN222" s="69"/>
      <c r="SO222" s="69"/>
      <c r="SP222" s="69"/>
      <c r="SQ222" s="69"/>
      <c r="SR222" s="69"/>
      <c r="SS222" s="69"/>
      <c r="ST222" s="69"/>
      <c r="SU222" s="69"/>
      <c r="SV222" s="69"/>
      <c r="SW222" s="69"/>
      <c r="SX222" s="69"/>
      <c r="SY222" s="69"/>
      <c r="SZ222" s="69"/>
      <c r="TA222" s="69"/>
      <c r="TB222" s="69"/>
      <c r="TC222" s="69"/>
      <c r="TD222" s="69"/>
      <c r="TE222" s="69"/>
      <c r="TF222" s="69"/>
      <c r="TG222" s="69"/>
      <c r="TH222" s="69"/>
      <c r="TI222" s="69"/>
      <c r="TJ222" s="69"/>
      <c r="TK222" s="69"/>
      <c r="TL222" s="69"/>
      <c r="TM222" s="69"/>
      <c r="TN222" s="69"/>
      <c r="TO222" s="69"/>
      <c r="TP222" s="69"/>
      <c r="TQ222" s="69"/>
      <c r="TR222" s="69"/>
      <c r="TS222" s="69"/>
      <c r="TT222" s="69"/>
      <c r="TU222" s="69"/>
      <c r="TV222" s="69"/>
      <c r="TW222" s="69"/>
      <c r="TX222" s="69"/>
      <c r="TY222" s="69"/>
      <c r="TZ222" s="69"/>
      <c r="UA222" s="69"/>
      <c r="UB222" s="69"/>
      <c r="UC222" s="69"/>
      <c r="UD222" s="69"/>
      <c r="UE222" s="69"/>
      <c r="UF222" s="69"/>
      <c r="UG222" s="69"/>
      <c r="UH222" s="69"/>
      <c r="UI222" s="69"/>
      <c r="UJ222" s="69"/>
      <c r="UK222" s="69"/>
      <c r="UL222" s="69"/>
      <c r="UM222" s="69"/>
      <c r="UN222" s="69"/>
      <c r="UO222" s="69"/>
      <c r="UP222" s="69"/>
      <c r="UQ222" s="69"/>
      <c r="UR222" s="69"/>
      <c r="US222" s="69"/>
      <c r="UT222" s="69"/>
      <c r="UU222" s="69"/>
      <c r="UV222" s="69"/>
      <c r="UW222" s="69"/>
      <c r="UX222" s="69"/>
      <c r="UY222" s="69"/>
      <c r="UZ222" s="69"/>
      <c r="VA222" s="69"/>
      <c r="VB222" s="69"/>
      <c r="VC222" s="69"/>
      <c r="VD222" s="69"/>
      <c r="VE222" s="69"/>
      <c r="VF222" s="69"/>
      <c r="VG222" s="69"/>
      <c r="VH222" s="69"/>
      <c r="VI222" s="69"/>
      <c r="VJ222" s="69"/>
      <c r="VK222" s="69"/>
      <c r="VL222" s="69"/>
      <c r="VM222" s="69"/>
      <c r="VN222" s="69"/>
      <c r="VO222" s="69"/>
      <c r="VP222" s="69"/>
      <c r="VQ222" s="69"/>
      <c r="VR222" s="69"/>
      <c r="VS222" s="69"/>
      <c r="VT222" s="69"/>
      <c r="VU222" s="69"/>
      <c r="VV222" s="69"/>
      <c r="VW222" s="69"/>
      <c r="VX222" s="69"/>
      <c r="VY222" s="69"/>
      <c r="VZ222" s="69"/>
      <c r="WA222" s="69"/>
      <c r="WB222" s="69"/>
      <c r="WC222" s="69"/>
      <c r="WD222" s="69"/>
      <c r="WE222" s="69"/>
      <c r="WF222" s="69"/>
      <c r="WG222" s="69"/>
      <c r="WH222" s="69"/>
      <c r="WI222" s="69"/>
      <c r="WJ222" s="69"/>
      <c r="WK222" s="69"/>
      <c r="WL222" s="69"/>
      <c r="WM222" s="69"/>
      <c r="WN222" s="69"/>
      <c r="WO222" s="69"/>
      <c r="WP222" s="69"/>
      <c r="WQ222" s="69"/>
      <c r="WR222" s="69"/>
      <c r="WS222" s="69"/>
      <c r="WT222" s="69"/>
      <c r="WU222" s="69"/>
      <c r="WV222" s="69"/>
      <c r="WW222" s="69"/>
      <c r="WX222" s="69"/>
      <c r="WY222" s="69"/>
      <c r="WZ222" s="69"/>
      <c r="XA222" s="69"/>
      <c r="XB222" s="69"/>
      <c r="XC222" s="69"/>
      <c r="XD222" s="69"/>
      <c r="XE222" s="69"/>
      <c r="XF222" s="69"/>
      <c r="XG222" s="69"/>
      <c r="XH222" s="69"/>
      <c r="XI222" s="69"/>
      <c r="XJ222" s="69"/>
      <c r="XK222" s="69"/>
      <c r="XL222" s="69"/>
      <c r="XM222" s="69"/>
      <c r="XN222" s="69"/>
      <c r="XO222" s="69"/>
      <c r="XP222" s="69"/>
      <c r="XQ222" s="69"/>
      <c r="XR222" s="69"/>
      <c r="XS222" s="69"/>
      <c r="XT222" s="69"/>
      <c r="XU222" s="69"/>
      <c r="XV222" s="69"/>
      <c r="XW222" s="69"/>
      <c r="XX222" s="69"/>
      <c r="XY222" s="69"/>
      <c r="XZ222" s="69"/>
      <c r="YA222" s="69"/>
      <c r="YB222" s="69"/>
      <c r="YC222" s="69"/>
      <c r="YD222" s="69"/>
      <c r="YE222" s="69"/>
      <c r="YF222" s="69"/>
      <c r="YG222" s="69"/>
      <c r="YH222" s="69"/>
      <c r="YI222" s="69"/>
      <c r="YJ222" s="69"/>
      <c r="YK222" s="69"/>
      <c r="YL222" s="69"/>
      <c r="YM222" s="69"/>
      <c r="YN222" s="69"/>
      <c r="YO222" s="69"/>
      <c r="YP222" s="69"/>
      <c r="YQ222" s="69"/>
      <c r="YR222" s="69"/>
      <c r="YS222" s="69"/>
      <c r="YT222" s="69"/>
      <c r="YU222" s="69"/>
      <c r="YV222" s="69"/>
      <c r="YW222" s="69"/>
      <c r="YX222" s="69"/>
      <c r="YY222" s="69"/>
      <c r="YZ222" s="69"/>
      <c r="ZA222" s="69"/>
      <c r="ZB222" s="69"/>
      <c r="ZC222" s="69"/>
      <c r="ZD222" s="69"/>
      <c r="ZE222" s="69"/>
      <c r="ZF222" s="69"/>
      <c r="ZG222" s="69"/>
      <c r="ZH222" s="69"/>
      <c r="ZI222" s="69"/>
      <c r="ZJ222" s="69"/>
      <c r="ZK222" s="69"/>
      <c r="ZL222" s="69"/>
      <c r="ZM222" s="69"/>
      <c r="ZN222" s="69"/>
      <c r="ZO222" s="69"/>
      <c r="ZP222" s="69"/>
      <c r="ZQ222" s="69"/>
      <c r="ZR222" s="69"/>
      <c r="ZS222" s="69"/>
      <c r="ZT222" s="69"/>
      <c r="ZU222" s="69"/>
      <c r="ZV222" s="69"/>
      <c r="ZW222" s="69"/>
      <c r="ZX222" s="69"/>
      <c r="ZY222" s="69"/>
      <c r="ZZ222" s="69"/>
      <c r="AAA222" s="69"/>
      <c r="AAB222" s="69"/>
      <c r="AAC222" s="69"/>
      <c r="AAD222" s="69"/>
      <c r="AAE222" s="69"/>
      <c r="AAF222" s="69"/>
      <c r="AAG222" s="69"/>
      <c r="AAH222" s="69"/>
      <c r="AAI222" s="69"/>
      <c r="AAJ222" s="69"/>
      <c r="AAK222" s="69"/>
      <c r="AAL222" s="69"/>
      <c r="AAM222" s="69"/>
      <c r="AAN222" s="69"/>
      <c r="AAO222" s="69"/>
      <c r="AAP222" s="69"/>
      <c r="AAQ222" s="69"/>
      <c r="AAR222" s="69"/>
      <c r="AAS222" s="69"/>
      <c r="AAT222" s="69"/>
      <c r="AAU222" s="69"/>
      <c r="AAV222" s="69"/>
      <c r="AAW222" s="69"/>
      <c r="AAX222" s="69"/>
      <c r="AAY222" s="69"/>
      <c r="AAZ222" s="69"/>
      <c r="ABA222" s="69"/>
      <c r="ABB222" s="69"/>
      <c r="ABC222" s="69"/>
      <c r="ABD222" s="69"/>
      <c r="ABE222" s="69"/>
      <c r="ABF222" s="69"/>
      <c r="ABG222" s="69"/>
      <c r="ABH222" s="69"/>
      <c r="ABI222" s="69"/>
      <c r="ABJ222" s="69"/>
      <c r="ABK222" s="69"/>
      <c r="ABL222" s="69"/>
      <c r="ABM222" s="69"/>
      <c r="ABN222" s="69"/>
      <c r="ABO222" s="69"/>
      <c r="ABP222" s="69"/>
      <c r="ABQ222" s="69"/>
      <c r="ABR222" s="69"/>
      <c r="ABS222" s="69"/>
      <c r="ABT222" s="69"/>
      <c r="ABU222" s="69"/>
      <c r="ABV222" s="69"/>
      <c r="ABW222" s="69"/>
      <c r="ABX222" s="69"/>
      <c r="ABY222" s="69"/>
      <c r="ABZ222" s="69"/>
      <c r="ACA222" s="69"/>
      <c r="ACB222" s="69"/>
      <c r="ACC222" s="69"/>
      <c r="ACD222" s="69"/>
      <c r="ACE222" s="69"/>
      <c r="ACF222" s="69"/>
      <c r="ACG222" s="69"/>
      <c r="ACH222" s="69"/>
      <c r="ACI222" s="69"/>
      <c r="ACJ222" s="69"/>
      <c r="ACK222" s="69"/>
      <c r="ACL222" s="69"/>
      <c r="ACM222" s="69"/>
      <c r="ACN222" s="69"/>
      <c r="ACO222" s="69"/>
      <c r="ACP222" s="69"/>
      <c r="ACQ222" s="69"/>
      <c r="ACR222" s="69"/>
      <c r="ACS222" s="69"/>
      <c r="ACT222" s="69"/>
      <c r="ACU222" s="69"/>
      <c r="ACV222" s="69"/>
      <c r="ACW222" s="69"/>
      <c r="ACX222" s="69"/>
      <c r="ACY222" s="69"/>
      <c r="ACZ222" s="69"/>
      <c r="ADA222" s="69"/>
      <c r="ADB222" s="69"/>
      <c r="ADC222" s="69"/>
      <c r="ADD222" s="69"/>
      <c r="ADE222" s="69"/>
      <c r="ADF222" s="69"/>
      <c r="ADG222" s="69"/>
      <c r="ADH222" s="69"/>
      <c r="ADI222" s="69"/>
      <c r="ADJ222" s="69"/>
      <c r="ADK222" s="69"/>
      <c r="ADL222" s="69"/>
      <c r="ADM222" s="69"/>
      <c r="ADN222" s="69"/>
      <c r="ADO222" s="69"/>
      <c r="ADP222" s="69"/>
      <c r="ADQ222" s="69"/>
      <c r="ADR222" s="69"/>
      <c r="ADS222" s="69"/>
      <c r="ADT222" s="69"/>
      <c r="ADU222" s="69"/>
      <c r="ADV222" s="69"/>
      <c r="ADW222" s="69"/>
      <c r="ADX222" s="69"/>
      <c r="ADY222" s="69"/>
      <c r="ADZ222" s="69"/>
      <c r="AEA222" s="69"/>
      <c r="AEB222" s="69"/>
      <c r="AEC222" s="69"/>
      <c r="AED222" s="69"/>
      <c r="AEE222" s="69"/>
      <c r="AEF222" s="69"/>
      <c r="AEG222" s="69"/>
      <c r="AEH222" s="69"/>
      <c r="AEI222" s="69"/>
      <c r="AEJ222" s="69"/>
      <c r="AEK222" s="69"/>
      <c r="AEL222" s="69"/>
      <c r="AEM222" s="69"/>
      <c r="AEN222" s="69"/>
      <c r="AEO222" s="69"/>
      <c r="AEP222" s="69"/>
      <c r="AEQ222" s="69"/>
      <c r="AER222" s="69"/>
      <c r="AES222" s="69"/>
      <c r="AET222" s="69"/>
      <c r="AEU222" s="69"/>
      <c r="AEV222" s="69"/>
      <c r="AEW222" s="69"/>
      <c r="AEX222" s="69"/>
      <c r="AEY222" s="69"/>
      <c r="AEZ222" s="69"/>
      <c r="AFA222" s="69"/>
      <c r="AFB222" s="69"/>
      <c r="AFC222" s="69"/>
      <c r="AFD222" s="69"/>
      <c r="AFE222" s="69"/>
      <c r="AFF222" s="69"/>
      <c r="AFG222" s="69"/>
      <c r="AFH222" s="69"/>
      <c r="AFI222" s="69"/>
      <c r="AFJ222" s="69"/>
      <c r="AFK222" s="69"/>
      <c r="AFL222" s="69"/>
      <c r="AFM222" s="69"/>
      <c r="AFN222" s="69"/>
      <c r="AFO222" s="69"/>
      <c r="AFP222" s="69"/>
      <c r="AFQ222" s="69"/>
      <c r="AFR222" s="69"/>
      <c r="AFS222" s="69"/>
      <c r="AFT222" s="69"/>
      <c r="AFU222" s="69"/>
      <c r="AFV222" s="69"/>
      <c r="AFW222" s="69"/>
      <c r="AFX222" s="69"/>
      <c r="AFY222" s="69"/>
      <c r="AFZ222" s="69"/>
      <c r="AGA222" s="69"/>
      <c r="AGB222" s="69"/>
      <c r="AGC222" s="69"/>
      <c r="AGD222" s="69"/>
      <c r="AGE222" s="69"/>
      <c r="AGF222" s="69"/>
      <c r="AGG222" s="69"/>
      <c r="AGH222" s="69"/>
      <c r="AGI222" s="69"/>
      <c r="AGJ222" s="69"/>
      <c r="AGK222" s="69"/>
      <c r="AGL222" s="69"/>
      <c r="AGM222" s="69"/>
      <c r="AGN222" s="69"/>
      <c r="AGO222" s="69"/>
      <c r="AGP222" s="69"/>
      <c r="AGQ222" s="69"/>
      <c r="AGR222" s="69"/>
      <c r="AGS222" s="69"/>
      <c r="AGT222" s="69"/>
      <c r="AGU222" s="69"/>
      <c r="AGV222" s="69"/>
      <c r="AGW222" s="69"/>
      <c r="AGX222" s="69"/>
      <c r="AGY222" s="69"/>
      <c r="AGZ222" s="69"/>
      <c r="AHA222" s="69"/>
      <c r="AHB222" s="69"/>
      <c r="AHC222" s="69"/>
      <c r="AHD222" s="69"/>
      <c r="AHE222" s="69"/>
      <c r="AHF222" s="69"/>
      <c r="AHG222" s="69"/>
      <c r="AHH222" s="69"/>
      <c r="AHI222" s="69"/>
      <c r="AHJ222" s="69"/>
      <c r="AHK222" s="69"/>
      <c r="AHL222" s="69"/>
      <c r="AHM222" s="69"/>
      <c r="AHN222" s="69"/>
      <c r="AHO222" s="69"/>
      <c r="AHP222" s="69"/>
      <c r="AHQ222" s="69"/>
      <c r="AHR222" s="69"/>
      <c r="AHS222" s="69"/>
      <c r="AHT222" s="69"/>
      <c r="AHU222" s="69"/>
      <c r="AHV222" s="69"/>
      <c r="AHW222" s="69"/>
      <c r="AHX222" s="69"/>
      <c r="AHY222" s="69"/>
      <c r="AHZ222" s="69"/>
      <c r="AIA222" s="69"/>
      <c r="AIB222" s="69"/>
      <c r="AIC222" s="69"/>
      <c r="AID222" s="69"/>
      <c r="AIE222" s="69"/>
      <c r="AIF222" s="69"/>
      <c r="AIG222" s="69"/>
      <c r="AIH222" s="69"/>
      <c r="AII222" s="69"/>
      <c r="AIJ222" s="69"/>
      <c r="AIK222" s="69"/>
      <c r="AIL222" s="69"/>
      <c r="AIM222" s="69"/>
      <c r="AIN222" s="69"/>
      <c r="AIO222" s="69"/>
      <c r="AIP222" s="69"/>
      <c r="AIQ222" s="69"/>
      <c r="AIR222" s="69"/>
      <c r="AIS222" s="69"/>
      <c r="AIT222" s="69"/>
      <c r="AIU222" s="69"/>
      <c r="AIV222" s="69"/>
      <c r="AIW222" s="69"/>
      <c r="AIX222" s="69"/>
      <c r="AIY222" s="69"/>
      <c r="AIZ222" s="69"/>
      <c r="AJA222" s="69"/>
      <c r="AJB222" s="69"/>
      <c r="AJC222" s="69"/>
      <c r="AJD222" s="69"/>
      <c r="AJE222" s="69"/>
      <c r="AJF222" s="69"/>
      <c r="AJG222" s="69"/>
      <c r="AJH222" s="69"/>
      <c r="AJI222" s="69"/>
      <c r="AJJ222" s="69"/>
      <c r="AJK222" s="69"/>
      <c r="AJL222" s="69"/>
      <c r="AJM222" s="69"/>
      <c r="AJN222" s="69"/>
      <c r="AJO222" s="69"/>
      <c r="AJP222" s="69"/>
      <c r="AJQ222" s="69"/>
      <c r="AJR222" s="69"/>
      <c r="AJS222" s="69"/>
      <c r="AJT222" s="69"/>
      <c r="AJU222" s="69"/>
      <c r="AJV222" s="69"/>
      <c r="AJW222" s="69"/>
      <c r="AJX222" s="69"/>
      <c r="AJY222" s="69"/>
      <c r="AJZ222" s="69"/>
      <c r="AKA222" s="69"/>
      <c r="AKB222" s="69"/>
      <c r="AKC222" s="69"/>
      <c r="AKD222" s="69"/>
      <c r="AKE222" s="69"/>
      <c r="AKF222" s="69"/>
      <c r="AKG222" s="69"/>
      <c r="AKH222" s="69"/>
      <c r="AKI222" s="69"/>
      <c r="AKJ222" s="69"/>
      <c r="AKK222" s="69"/>
      <c r="AKL222" s="69"/>
      <c r="AKM222" s="69"/>
      <c r="AKN222" s="69"/>
      <c r="AKO222" s="69"/>
      <c r="AKP222" s="69"/>
      <c r="AKQ222" s="69"/>
      <c r="AKR222" s="69"/>
      <c r="AKS222" s="69"/>
      <c r="AKT222" s="69"/>
      <c r="AKU222" s="69"/>
      <c r="AKV222" s="69"/>
      <c r="AKW222" s="69"/>
      <c r="AKX222" s="69"/>
      <c r="AKY222" s="69"/>
      <c r="AKZ222" s="69"/>
      <c r="ALA222" s="69"/>
      <c r="ALB222" s="69"/>
      <c r="ALC222" s="69"/>
      <c r="ALD222" s="69"/>
      <c r="ALE222" s="69"/>
      <c r="ALF222" s="69"/>
      <c r="ALG222" s="69"/>
      <c r="ALH222" s="69"/>
      <c r="ALI222" s="69"/>
      <c r="ALJ222" s="69"/>
      <c r="ALK222" s="69"/>
      <c r="ALL222" s="69"/>
      <c r="ALM222" s="69"/>
      <c r="ALN222" s="69"/>
      <c r="ALO222" s="69"/>
      <c r="ALP222" s="69"/>
      <c r="ALQ222" s="69"/>
      <c r="ALR222" s="69"/>
      <c r="ALS222" s="69"/>
      <c r="ALT222" s="69"/>
      <c r="ALU222" s="69"/>
      <c r="ALV222" s="69"/>
      <c r="ALW222" s="69"/>
      <c r="ALX222" s="69"/>
      <c r="ALY222" s="69"/>
      <c r="ALZ222" s="69"/>
      <c r="AMA222" s="69"/>
      <c r="AMB222" s="69"/>
      <c r="AMC222" s="69"/>
      <c r="AMD222" s="69"/>
      <c r="AME222" s="69"/>
      <c r="AMF222" s="69"/>
      <c r="AMG222" s="69"/>
      <c r="AMH222" s="69"/>
      <c r="AMI222" s="69"/>
    </row>
    <row r="223" spans="1:1023" ht="19.899999999999999" customHeight="1">
      <c r="A223" s="220"/>
      <c r="B223" s="94" t="s">
        <v>521</v>
      </c>
      <c r="C223" s="75"/>
      <c r="D223" s="88"/>
      <c r="E223" s="35"/>
      <c r="F223" s="212"/>
    </row>
    <row r="224" spans="1:1023" ht="19.899999999999999" customHeight="1">
      <c r="A224" s="219" t="s">
        <v>522</v>
      </c>
      <c r="B224" s="94" t="s">
        <v>523</v>
      </c>
      <c r="C224" s="75"/>
      <c r="D224" s="88"/>
      <c r="E224" s="35"/>
      <c r="F224" s="212"/>
    </row>
    <row r="225" spans="1:6" ht="30">
      <c r="A225" s="220" t="s">
        <v>524</v>
      </c>
      <c r="B225" s="95" t="s">
        <v>525</v>
      </c>
      <c r="C225" s="75" t="s">
        <v>508</v>
      </c>
      <c r="D225" s="88">
        <v>590</v>
      </c>
      <c r="E225" s="35"/>
      <c r="F225" s="212"/>
    </row>
    <row r="226" spans="1:6" ht="30">
      <c r="A226" s="220" t="s">
        <v>526</v>
      </c>
      <c r="B226" s="95" t="s">
        <v>527</v>
      </c>
      <c r="C226" s="75" t="s">
        <v>508</v>
      </c>
      <c r="D226" s="88">
        <v>210</v>
      </c>
      <c r="E226" s="35"/>
      <c r="F226" s="212"/>
    </row>
    <row r="227" spans="1:6" ht="19.899999999999999" customHeight="1">
      <c r="A227" s="219" t="s">
        <v>528</v>
      </c>
      <c r="B227" s="96" t="s">
        <v>476</v>
      </c>
      <c r="C227" s="75"/>
      <c r="D227" s="88"/>
      <c r="E227" s="35"/>
      <c r="F227" s="212"/>
    </row>
    <row r="228" spans="1:6" ht="19.899999999999999" customHeight="1">
      <c r="A228" s="220"/>
      <c r="B228" s="94" t="s">
        <v>529</v>
      </c>
      <c r="C228" s="75"/>
      <c r="D228" s="88"/>
      <c r="E228" s="35"/>
      <c r="F228" s="212"/>
    </row>
    <row r="229" spans="1:6" ht="19.899999999999999" customHeight="1">
      <c r="A229" s="219" t="s">
        <v>530</v>
      </c>
      <c r="B229" s="94" t="s">
        <v>523</v>
      </c>
      <c r="C229" s="75"/>
      <c r="D229" s="88"/>
      <c r="E229" s="35"/>
      <c r="F229" s="212"/>
    </row>
    <row r="230" spans="1:6" ht="60">
      <c r="A230" s="220"/>
      <c r="B230" s="97" t="s">
        <v>531</v>
      </c>
      <c r="C230" s="75" t="s">
        <v>508</v>
      </c>
      <c r="D230" s="88">
        <v>400</v>
      </c>
      <c r="E230" s="35"/>
      <c r="F230" s="212"/>
    </row>
    <row r="231" spans="1:6" ht="19.899999999999999" customHeight="1">
      <c r="A231" s="219" t="s">
        <v>532</v>
      </c>
      <c r="B231" s="94" t="s">
        <v>398</v>
      </c>
      <c r="C231" s="75"/>
      <c r="D231" s="88"/>
      <c r="E231" s="35"/>
      <c r="F231" s="212"/>
    </row>
    <row r="232" spans="1:6" ht="60">
      <c r="A232" s="220"/>
      <c r="B232" s="97" t="s">
        <v>531</v>
      </c>
      <c r="C232" s="75" t="s">
        <v>508</v>
      </c>
      <c r="D232" s="88">
        <v>124.6</v>
      </c>
      <c r="E232" s="35"/>
      <c r="F232" s="212"/>
    </row>
    <row r="233" spans="1:6" s="155" customFormat="1" ht="27" customHeight="1" thickBot="1">
      <c r="A233" s="431" t="s">
        <v>1025</v>
      </c>
      <c r="B233" s="432"/>
      <c r="C233" s="432"/>
      <c r="D233" s="432"/>
      <c r="E233" s="433"/>
      <c r="F233" s="190"/>
    </row>
    <row r="234" spans="1:6" ht="19.899999999999999" customHeight="1">
      <c r="A234" s="219" t="s">
        <v>533</v>
      </c>
      <c r="B234" s="85" t="s">
        <v>534</v>
      </c>
      <c r="C234" s="75"/>
      <c r="D234" s="88"/>
      <c r="E234" s="35"/>
      <c r="F234" s="212"/>
    </row>
    <row r="235" spans="1:6" ht="19.899999999999999" customHeight="1">
      <c r="A235" s="220"/>
      <c r="B235" s="73" t="s">
        <v>535</v>
      </c>
      <c r="C235" s="75"/>
      <c r="D235" s="88"/>
      <c r="E235" s="35"/>
      <c r="F235" s="212"/>
    </row>
    <row r="236" spans="1:6" ht="19.899999999999999" customHeight="1">
      <c r="A236" s="219" t="s">
        <v>536</v>
      </c>
      <c r="B236" s="73" t="s">
        <v>404</v>
      </c>
      <c r="C236" s="75"/>
      <c r="D236" s="88"/>
      <c r="E236" s="35"/>
      <c r="F236" s="212"/>
    </row>
    <row r="237" spans="1:6" ht="45">
      <c r="A237" s="220"/>
      <c r="B237" s="89" t="s">
        <v>537</v>
      </c>
      <c r="C237" s="79" t="s">
        <v>538</v>
      </c>
      <c r="D237" s="98">
        <v>21</v>
      </c>
      <c r="E237" s="35"/>
      <c r="F237" s="212"/>
    </row>
    <row r="238" spans="1:6" ht="19.899999999999999" customHeight="1">
      <c r="A238" s="220"/>
      <c r="B238" s="89"/>
      <c r="C238" s="79"/>
      <c r="D238" s="98"/>
      <c r="E238" s="35"/>
      <c r="F238" s="212"/>
    </row>
    <row r="239" spans="1:6" ht="19.899999999999999" customHeight="1">
      <c r="A239" s="219" t="s">
        <v>539</v>
      </c>
      <c r="B239" s="73" t="s">
        <v>540</v>
      </c>
      <c r="C239" s="79"/>
      <c r="D239" s="98"/>
      <c r="E239" s="35"/>
      <c r="F239" s="212"/>
    </row>
    <row r="240" spans="1:6" ht="19.899999999999999" customHeight="1">
      <c r="A240" s="220"/>
      <c r="B240" s="73" t="s">
        <v>541</v>
      </c>
      <c r="C240" s="79"/>
      <c r="D240" s="98"/>
      <c r="E240" s="35"/>
      <c r="F240" s="212"/>
    </row>
    <row r="241" spans="1:6" ht="19.899999999999999" customHeight="1">
      <c r="A241" s="219" t="s">
        <v>542</v>
      </c>
      <c r="B241" s="73" t="s">
        <v>404</v>
      </c>
      <c r="C241" s="79"/>
      <c r="D241" s="98"/>
      <c r="E241" s="35"/>
      <c r="F241" s="212"/>
    </row>
    <row r="242" spans="1:6" ht="45">
      <c r="A242" s="220" t="s">
        <v>543</v>
      </c>
      <c r="B242" s="43" t="s">
        <v>544</v>
      </c>
      <c r="C242" s="79" t="s">
        <v>538</v>
      </c>
      <c r="D242" s="98">
        <v>8</v>
      </c>
      <c r="E242" s="35"/>
      <c r="F242" s="212"/>
    </row>
    <row r="243" spans="1:6" ht="60">
      <c r="A243" s="220" t="s">
        <v>545</v>
      </c>
      <c r="B243" s="43" t="s">
        <v>546</v>
      </c>
      <c r="C243" s="79" t="s">
        <v>538</v>
      </c>
      <c r="D243" s="98">
        <v>83</v>
      </c>
      <c r="E243" s="35"/>
      <c r="F243" s="212"/>
    </row>
    <row r="244" spans="1:6" ht="19.899999999999999" customHeight="1">
      <c r="A244" s="220"/>
      <c r="B244" s="43"/>
      <c r="C244" s="79"/>
      <c r="D244" s="98"/>
      <c r="E244" s="35"/>
      <c r="F244" s="212"/>
    </row>
    <row r="245" spans="1:6" ht="30">
      <c r="A245" s="219" t="s">
        <v>547</v>
      </c>
      <c r="B245" s="39" t="s">
        <v>548</v>
      </c>
      <c r="C245" s="79"/>
      <c r="D245" s="98"/>
      <c r="E245" s="35"/>
      <c r="F245" s="212"/>
    </row>
    <row r="246" spans="1:6" ht="19.899999999999999" customHeight="1">
      <c r="A246" s="220"/>
      <c r="B246" s="39" t="s">
        <v>549</v>
      </c>
      <c r="C246" s="79"/>
      <c r="D246" s="98"/>
      <c r="E246" s="35"/>
      <c r="F246" s="212"/>
    </row>
    <row r="247" spans="1:6" ht="19.899999999999999" customHeight="1">
      <c r="A247" s="219" t="s">
        <v>550</v>
      </c>
      <c r="B247" s="39" t="s">
        <v>404</v>
      </c>
      <c r="C247" s="79"/>
      <c r="D247" s="98"/>
      <c r="E247" s="35"/>
      <c r="F247" s="212"/>
    </row>
    <row r="248" spans="1:6" ht="90">
      <c r="A248" s="220" t="s">
        <v>551</v>
      </c>
      <c r="B248" s="43" t="s">
        <v>552</v>
      </c>
      <c r="C248" s="79" t="s">
        <v>538</v>
      </c>
      <c r="D248" s="98">
        <v>22</v>
      </c>
      <c r="E248" s="35"/>
      <c r="F248" s="212"/>
    </row>
    <row r="249" spans="1:6" ht="75">
      <c r="A249" s="220" t="s">
        <v>553</v>
      </c>
      <c r="B249" s="43" t="s">
        <v>554</v>
      </c>
      <c r="C249" s="79" t="s">
        <v>538</v>
      </c>
      <c r="D249" s="98">
        <v>22</v>
      </c>
      <c r="E249" s="35"/>
      <c r="F249" s="212"/>
    </row>
    <row r="250" spans="1:6" ht="19.899999999999999" customHeight="1">
      <c r="A250" s="220"/>
      <c r="B250" s="73" t="s">
        <v>555</v>
      </c>
      <c r="C250" s="83"/>
      <c r="D250" s="99"/>
      <c r="E250" s="35"/>
      <c r="F250" s="212"/>
    </row>
    <row r="251" spans="1:6" ht="110.45" customHeight="1">
      <c r="A251" s="220" t="s">
        <v>556</v>
      </c>
      <c r="B251" s="74" t="s">
        <v>557</v>
      </c>
      <c r="C251" s="79" t="s">
        <v>424</v>
      </c>
      <c r="D251" s="98">
        <v>5</v>
      </c>
      <c r="E251" s="35"/>
      <c r="F251" s="212"/>
    </row>
    <row r="252" spans="1:6" s="69" customFormat="1" ht="19.899999999999999" customHeight="1">
      <c r="A252" s="218" t="s">
        <v>558</v>
      </c>
      <c r="B252" s="73" t="s">
        <v>559</v>
      </c>
      <c r="C252" s="83"/>
      <c r="D252" s="99"/>
      <c r="E252" s="35"/>
      <c r="F252" s="212"/>
    </row>
    <row r="253" spans="1:6" ht="19.149999999999999" customHeight="1">
      <c r="A253" s="220" t="s">
        <v>560</v>
      </c>
      <c r="B253" s="74" t="s">
        <v>561</v>
      </c>
      <c r="C253" s="75" t="s">
        <v>320</v>
      </c>
      <c r="D253" s="98">
        <v>1</v>
      </c>
      <c r="E253" s="35"/>
      <c r="F253" s="212"/>
    </row>
    <row r="254" spans="1:6" ht="19.149999999999999" customHeight="1">
      <c r="A254" s="220" t="s">
        <v>562</v>
      </c>
      <c r="B254" s="74" t="s">
        <v>563</v>
      </c>
      <c r="C254" s="75" t="s">
        <v>320</v>
      </c>
      <c r="D254" s="98">
        <v>12</v>
      </c>
      <c r="E254" s="35"/>
      <c r="F254" s="212"/>
    </row>
    <row r="255" spans="1:6" ht="19.149999999999999" customHeight="1">
      <c r="A255" s="220" t="s">
        <v>564</v>
      </c>
      <c r="B255" s="74" t="s">
        <v>565</v>
      </c>
      <c r="C255" s="75" t="s">
        <v>320</v>
      </c>
      <c r="D255" s="98">
        <v>12</v>
      </c>
      <c r="E255" s="35"/>
      <c r="F255" s="212"/>
    </row>
    <row r="256" spans="1:6" ht="19.149999999999999" customHeight="1">
      <c r="A256" s="220" t="s">
        <v>566</v>
      </c>
      <c r="B256" s="74" t="s">
        <v>567</v>
      </c>
      <c r="C256" s="75" t="s">
        <v>320</v>
      </c>
      <c r="D256" s="98">
        <v>2</v>
      </c>
      <c r="E256" s="35"/>
      <c r="F256" s="212"/>
    </row>
    <row r="257" spans="1:8" ht="19.149999999999999" customHeight="1">
      <c r="A257" s="220" t="s">
        <v>568</v>
      </c>
      <c r="B257" s="74" t="s">
        <v>569</v>
      </c>
      <c r="C257" s="75" t="s">
        <v>320</v>
      </c>
      <c r="D257" s="98">
        <v>1</v>
      </c>
      <c r="E257" s="35"/>
      <c r="F257" s="212"/>
    </row>
    <row r="258" spans="1:8" ht="19.149999999999999" customHeight="1">
      <c r="A258" s="220" t="s">
        <v>570</v>
      </c>
      <c r="B258" s="74" t="s">
        <v>571</v>
      </c>
      <c r="C258" s="75" t="s">
        <v>320</v>
      </c>
      <c r="D258" s="98">
        <v>3</v>
      </c>
      <c r="E258" s="35"/>
      <c r="F258" s="212"/>
    </row>
    <row r="259" spans="1:8" ht="19.149999999999999" customHeight="1">
      <c r="A259" s="220" t="s">
        <v>572</v>
      </c>
      <c r="B259" s="74" t="s">
        <v>573</v>
      </c>
      <c r="C259" s="75" t="s">
        <v>320</v>
      </c>
      <c r="D259" s="98">
        <v>28</v>
      </c>
      <c r="E259" s="35"/>
      <c r="F259" s="212"/>
    </row>
    <row r="260" spans="1:8" ht="19.149999999999999" customHeight="1">
      <c r="A260" s="220" t="s">
        <v>574</v>
      </c>
      <c r="B260" s="74" t="s">
        <v>575</v>
      </c>
      <c r="C260" s="75" t="s">
        <v>320</v>
      </c>
      <c r="D260" s="98">
        <v>1</v>
      </c>
      <c r="E260" s="35"/>
      <c r="F260" s="212"/>
    </row>
    <row r="261" spans="1:8" ht="19.149999999999999" customHeight="1">
      <c r="A261" s="220" t="s">
        <v>576</v>
      </c>
      <c r="B261" s="74" t="s">
        <v>577</v>
      </c>
      <c r="C261" s="75" t="s">
        <v>320</v>
      </c>
      <c r="D261" s="98">
        <v>6</v>
      </c>
      <c r="E261" s="35"/>
      <c r="F261" s="212"/>
    </row>
    <row r="262" spans="1:8" ht="19.149999999999999" customHeight="1">
      <c r="A262" s="220" t="s">
        <v>578</v>
      </c>
      <c r="B262" s="74" t="s">
        <v>579</v>
      </c>
      <c r="C262" s="75" t="s">
        <v>320</v>
      </c>
      <c r="D262" s="98">
        <v>3</v>
      </c>
      <c r="E262" s="35"/>
      <c r="F262" s="212"/>
    </row>
    <row r="263" spans="1:8" ht="19.149999999999999" customHeight="1">
      <c r="A263" s="220" t="s">
        <v>580</v>
      </c>
      <c r="B263" s="74" t="s">
        <v>581</v>
      </c>
      <c r="C263" s="75" t="s">
        <v>320</v>
      </c>
      <c r="D263" s="98">
        <v>2</v>
      </c>
      <c r="E263" s="35"/>
      <c r="F263" s="212"/>
    </row>
    <row r="264" spans="1:8" ht="19.149999999999999" customHeight="1">
      <c r="A264" s="220" t="s">
        <v>582</v>
      </c>
      <c r="B264" s="74" t="s">
        <v>583</v>
      </c>
      <c r="C264" s="75" t="s">
        <v>320</v>
      </c>
      <c r="D264" s="98">
        <v>1</v>
      </c>
      <c r="E264" s="35"/>
      <c r="F264" s="212"/>
    </row>
    <row r="265" spans="1:8" ht="19.149999999999999" customHeight="1">
      <c r="A265" s="220" t="s">
        <v>584</v>
      </c>
      <c r="B265" s="74" t="s">
        <v>585</v>
      </c>
      <c r="C265" s="75" t="s">
        <v>320</v>
      </c>
      <c r="D265" s="98">
        <v>1</v>
      </c>
      <c r="E265" s="35"/>
      <c r="F265" s="212"/>
    </row>
    <row r="266" spans="1:8" ht="19.149999999999999" customHeight="1">
      <c r="A266" s="220" t="s">
        <v>586</v>
      </c>
      <c r="B266" s="74" t="s">
        <v>587</v>
      </c>
      <c r="C266" s="75" t="s">
        <v>320</v>
      </c>
      <c r="D266" s="98">
        <v>1</v>
      </c>
      <c r="E266" s="35"/>
      <c r="F266" s="212"/>
    </row>
    <row r="267" spans="1:8" s="155" customFormat="1" ht="27" customHeight="1" thickBot="1">
      <c r="A267" s="431" t="s">
        <v>1025</v>
      </c>
      <c r="B267" s="432"/>
      <c r="C267" s="432"/>
      <c r="D267" s="432"/>
      <c r="E267" s="433"/>
      <c r="F267" s="190"/>
    </row>
    <row r="268" spans="1:8" s="353" customFormat="1" ht="19.899999999999999" customHeight="1">
      <c r="A268" s="356"/>
      <c r="B268" s="357" t="s">
        <v>1019</v>
      </c>
      <c r="C268" s="358"/>
      <c r="D268" s="358"/>
      <c r="E268" s="359"/>
      <c r="F268" s="360"/>
      <c r="H268" s="354"/>
    </row>
    <row r="269" spans="1:8" s="353" customFormat="1" ht="19.899999999999999" customHeight="1">
      <c r="A269" s="361"/>
      <c r="B269" s="349"/>
      <c r="C269" s="352"/>
      <c r="D269" s="352"/>
      <c r="E269" s="325"/>
      <c r="F269" s="362"/>
      <c r="H269" s="354"/>
    </row>
    <row r="270" spans="1:8" s="353" customFormat="1" ht="19.899999999999999" customHeight="1">
      <c r="A270" s="361"/>
      <c r="B270" s="350" t="s">
        <v>1020</v>
      </c>
      <c r="C270" s="352"/>
      <c r="D270" s="352"/>
      <c r="E270" s="325"/>
      <c r="F270" s="362"/>
      <c r="H270" s="354"/>
    </row>
    <row r="271" spans="1:8" s="353" customFormat="1" ht="19.899999999999999" customHeight="1">
      <c r="A271" s="361"/>
      <c r="B271" s="350" t="s">
        <v>1021</v>
      </c>
      <c r="C271" s="352"/>
      <c r="D271" s="352"/>
      <c r="E271" s="325"/>
      <c r="F271" s="362"/>
      <c r="H271" s="354"/>
    </row>
    <row r="272" spans="1:8" s="353" customFormat="1" ht="19.899999999999999" customHeight="1">
      <c r="A272" s="361"/>
      <c r="B272" s="350" t="s">
        <v>1022</v>
      </c>
      <c r="C272" s="352"/>
      <c r="D272" s="352"/>
      <c r="E272" s="325"/>
      <c r="F272" s="362"/>
      <c r="H272" s="354"/>
    </row>
    <row r="273" spans="1:8" s="353" customFormat="1" ht="19.899999999999999" customHeight="1">
      <c r="A273" s="361"/>
      <c r="B273" s="350" t="s">
        <v>1023</v>
      </c>
      <c r="C273" s="352"/>
      <c r="D273" s="352"/>
      <c r="E273" s="325"/>
      <c r="F273" s="362"/>
      <c r="H273" s="354"/>
    </row>
    <row r="274" spans="1:8" s="353" customFormat="1" ht="19.899999999999999" customHeight="1">
      <c r="A274" s="361"/>
      <c r="B274" s="350" t="s">
        <v>1024</v>
      </c>
      <c r="C274" s="352"/>
      <c r="D274" s="352"/>
      <c r="E274" s="325"/>
      <c r="F274" s="362"/>
      <c r="H274" s="354"/>
    </row>
    <row r="275" spans="1:8" s="353" customFormat="1" ht="19.899999999999999" customHeight="1">
      <c r="A275" s="361"/>
      <c r="B275" s="350"/>
      <c r="C275" s="352"/>
      <c r="D275" s="352"/>
      <c r="E275" s="325"/>
      <c r="F275" s="362"/>
      <c r="H275" s="354"/>
    </row>
    <row r="276" spans="1:8" s="353" customFormat="1" ht="19.899999999999999" customHeight="1">
      <c r="A276" s="361"/>
      <c r="B276" s="350"/>
      <c r="C276" s="352"/>
      <c r="D276" s="352"/>
      <c r="E276" s="325"/>
      <c r="F276" s="362"/>
      <c r="H276" s="354"/>
    </row>
    <row r="277" spans="1:8" s="353" customFormat="1" ht="19.899999999999999" customHeight="1">
      <c r="A277" s="361"/>
      <c r="B277" s="350"/>
      <c r="C277" s="352"/>
      <c r="D277" s="352"/>
      <c r="E277" s="325"/>
      <c r="F277" s="362"/>
      <c r="H277" s="354"/>
    </row>
    <row r="278" spans="1:8" s="353" customFormat="1" ht="19.899999999999999" customHeight="1">
      <c r="A278" s="361"/>
      <c r="B278" s="350"/>
      <c r="C278" s="352"/>
      <c r="D278" s="352"/>
      <c r="E278" s="325"/>
      <c r="F278" s="362"/>
      <c r="H278" s="354"/>
    </row>
    <row r="279" spans="1:8" s="353" customFormat="1" ht="19.899999999999999" customHeight="1">
      <c r="A279" s="361"/>
      <c r="B279" s="350"/>
      <c r="C279" s="352"/>
      <c r="D279" s="352"/>
      <c r="E279" s="325"/>
      <c r="F279" s="362"/>
      <c r="H279" s="354"/>
    </row>
    <row r="280" spans="1:8" s="353" customFormat="1" ht="19.899999999999999" customHeight="1">
      <c r="A280" s="361"/>
      <c r="B280" s="350"/>
      <c r="C280" s="352"/>
      <c r="D280" s="352"/>
      <c r="E280" s="325"/>
      <c r="F280" s="362"/>
      <c r="H280" s="354"/>
    </row>
    <row r="281" spans="1:8" s="353" customFormat="1" ht="19.899999999999999" customHeight="1">
      <c r="A281" s="361"/>
      <c r="B281" s="350"/>
      <c r="C281" s="352"/>
      <c r="D281" s="352"/>
      <c r="E281" s="325"/>
      <c r="F281" s="362"/>
      <c r="H281" s="354"/>
    </row>
    <row r="282" spans="1:8" s="353" customFormat="1" ht="19.899999999999999" customHeight="1">
      <c r="A282" s="361"/>
      <c r="B282" s="350"/>
      <c r="C282" s="352"/>
      <c r="D282" s="352"/>
      <c r="E282" s="325"/>
      <c r="F282" s="362"/>
      <c r="H282" s="354"/>
    </row>
    <row r="283" spans="1:8" s="353" customFormat="1" ht="19.899999999999999" customHeight="1">
      <c r="A283" s="361"/>
      <c r="B283" s="350"/>
      <c r="C283" s="352"/>
      <c r="D283" s="352"/>
      <c r="E283" s="325"/>
      <c r="F283" s="362"/>
      <c r="H283" s="354"/>
    </row>
    <row r="284" spans="1:8" s="353" customFormat="1" ht="19.899999999999999" customHeight="1">
      <c r="A284" s="361"/>
      <c r="B284" s="350"/>
      <c r="C284" s="352"/>
      <c r="D284" s="352"/>
      <c r="E284" s="325"/>
      <c r="F284" s="362"/>
      <c r="H284" s="354"/>
    </row>
    <row r="285" spans="1:8" s="353" customFormat="1" ht="19.899999999999999" customHeight="1">
      <c r="A285" s="361"/>
      <c r="B285" s="350"/>
      <c r="C285" s="352"/>
      <c r="D285" s="352"/>
      <c r="E285" s="325"/>
      <c r="F285" s="362"/>
      <c r="H285" s="354"/>
    </row>
    <row r="286" spans="1:8" s="353" customFormat="1" ht="19.899999999999999" customHeight="1">
      <c r="A286" s="361"/>
      <c r="B286" s="350"/>
      <c r="C286" s="352"/>
      <c r="D286" s="352"/>
      <c r="E286" s="325"/>
      <c r="F286" s="362"/>
      <c r="H286" s="354"/>
    </row>
    <row r="287" spans="1:8" s="353" customFormat="1" ht="19.899999999999999" customHeight="1">
      <c r="A287" s="361"/>
      <c r="B287" s="350"/>
      <c r="C287" s="352"/>
      <c r="D287" s="352"/>
      <c r="E287" s="325"/>
      <c r="F287" s="362"/>
      <c r="H287" s="354"/>
    </row>
    <row r="288" spans="1:8" s="353" customFormat="1" ht="19.899999999999999" customHeight="1">
      <c r="A288" s="361"/>
      <c r="B288" s="350"/>
      <c r="C288" s="352"/>
      <c r="D288" s="352"/>
      <c r="E288" s="325"/>
      <c r="F288" s="362"/>
      <c r="H288" s="354"/>
    </row>
    <row r="289" spans="1:8" s="353" customFormat="1" ht="19.899999999999999" customHeight="1">
      <c r="A289" s="361"/>
      <c r="B289" s="350"/>
      <c r="C289" s="352"/>
      <c r="D289" s="352"/>
      <c r="E289" s="325"/>
      <c r="F289" s="362"/>
      <c r="H289" s="354"/>
    </row>
    <row r="290" spans="1:8" s="353" customFormat="1" ht="19.899999999999999" customHeight="1">
      <c r="A290" s="361"/>
      <c r="B290" s="350"/>
      <c r="C290" s="352"/>
      <c r="D290" s="352"/>
      <c r="E290" s="325"/>
      <c r="F290" s="362"/>
      <c r="H290" s="354"/>
    </row>
    <row r="291" spans="1:8" s="353" customFormat="1" ht="19.899999999999999" customHeight="1">
      <c r="A291" s="361"/>
      <c r="B291" s="350"/>
      <c r="C291" s="352"/>
      <c r="D291" s="352"/>
      <c r="E291" s="325"/>
      <c r="F291" s="362"/>
      <c r="H291" s="354"/>
    </row>
    <row r="292" spans="1:8" s="353" customFormat="1" ht="19.899999999999999" customHeight="1">
      <c r="A292" s="361"/>
      <c r="B292" s="350"/>
      <c r="C292" s="352"/>
      <c r="D292" s="352"/>
      <c r="E292" s="325"/>
      <c r="F292" s="362"/>
      <c r="H292" s="354"/>
    </row>
    <row r="293" spans="1:8" s="353" customFormat="1" ht="19.899999999999999" customHeight="1">
      <c r="A293" s="361"/>
      <c r="B293" s="350"/>
      <c r="C293" s="352"/>
      <c r="D293" s="352"/>
      <c r="E293" s="325"/>
      <c r="F293" s="362"/>
      <c r="H293" s="354"/>
    </row>
    <row r="294" spans="1:8" s="353" customFormat="1" ht="19.899999999999999" customHeight="1">
      <c r="A294" s="361"/>
      <c r="B294" s="350"/>
      <c r="C294" s="352"/>
      <c r="D294" s="352"/>
      <c r="E294" s="325"/>
      <c r="F294" s="362"/>
      <c r="H294" s="354"/>
    </row>
    <row r="295" spans="1:8" s="353" customFormat="1" ht="19.899999999999999" customHeight="1">
      <c r="A295" s="361"/>
      <c r="B295" s="350"/>
      <c r="C295" s="352"/>
      <c r="D295" s="352"/>
      <c r="E295" s="325"/>
      <c r="F295" s="362"/>
      <c r="H295" s="354"/>
    </row>
    <row r="296" spans="1:8" s="353" customFormat="1" ht="19.899999999999999" customHeight="1">
      <c r="A296" s="361"/>
      <c r="B296" s="350"/>
      <c r="C296" s="352"/>
      <c r="D296" s="352"/>
      <c r="E296" s="325"/>
      <c r="F296" s="362"/>
      <c r="H296" s="354"/>
    </row>
    <row r="297" spans="1:8" s="353" customFormat="1" ht="19.899999999999999" customHeight="1">
      <c r="A297" s="361"/>
      <c r="B297" s="350"/>
      <c r="C297" s="352"/>
      <c r="D297" s="352"/>
      <c r="E297" s="325"/>
      <c r="F297" s="362"/>
      <c r="H297" s="354"/>
    </row>
    <row r="298" spans="1:8" s="353" customFormat="1" ht="19.899999999999999" customHeight="1">
      <c r="A298" s="361"/>
      <c r="B298" s="350"/>
      <c r="C298" s="352"/>
      <c r="D298" s="352"/>
      <c r="E298" s="325"/>
      <c r="F298" s="362"/>
      <c r="H298" s="354"/>
    </row>
    <row r="299" spans="1:8" s="353" customFormat="1" ht="19.899999999999999" customHeight="1">
      <c r="A299" s="361"/>
      <c r="B299" s="350"/>
      <c r="C299" s="352"/>
      <c r="D299" s="352"/>
      <c r="E299" s="325"/>
      <c r="F299" s="362"/>
      <c r="H299" s="354"/>
    </row>
    <row r="300" spans="1:8" s="353" customFormat="1" ht="19.899999999999999" customHeight="1">
      <c r="A300" s="361"/>
      <c r="B300" s="350"/>
      <c r="C300" s="352"/>
      <c r="D300" s="352"/>
      <c r="E300" s="325"/>
      <c r="F300" s="362"/>
      <c r="H300" s="354"/>
    </row>
    <row r="301" spans="1:8" s="353" customFormat="1" ht="19.899999999999999" customHeight="1">
      <c r="A301" s="361"/>
      <c r="B301" s="350"/>
      <c r="C301" s="352"/>
      <c r="D301" s="352"/>
      <c r="E301" s="325"/>
      <c r="F301" s="362"/>
      <c r="H301" s="354"/>
    </row>
    <row r="302" spans="1:8" s="353" customFormat="1" ht="19.899999999999999" customHeight="1">
      <c r="A302" s="361"/>
      <c r="B302" s="350"/>
      <c r="C302" s="352"/>
      <c r="D302" s="352"/>
      <c r="E302" s="325"/>
      <c r="F302" s="362"/>
      <c r="H302" s="354"/>
    </row>
    <row r="303" spans="1:8" s="353" customFormat="1" ht="19.899999999999999" customHeight="1">
      <c r="A303" s="361"/>
      <c r="B303" s="350"/>
      <c r="C303" s="352"/>
      <c r="D303" s="352"/>
      <c r="E303" s="325"/>
      <c r="F303" s="362"/>
      <c r="H303" s="354"/>
    </row>
    <row r="304" spans="1:8" s="353" customFormat="1" ht="19.899999999999999" customHeight="1">
      <c r="A304" s="361"/>
      <c r="B304" s="350"/>
      <c r="C304" s="352"/>
      <c r="D304" s="352"/>
      <c r="E304" s="325"/>
      <c r="F304" s="362"/>
      <c r="H304" s="354"/>
    </row>
    <row r="305" spans="1:1025" s="353" customFormat="1" ht="19.899999999999999" customHeight="1">
      <c r="A305" s="361"/>
      <c r="B305" s="350"/>
      <c r="C305" s="352"/>
      <c r="D305" s="352"/>
      <c r="E305" s="325"/>
      <c r="F305" s="362"/>
      <c r="H305" s="354"/>
    </row>
    <row r="306" spans="1:1025" s="353" customFormat="1" ht="19.899999999999999" customHeight="1">
      <c r="A306" s="361"/>
      <c r="B306" s="350"/>
      <c r="C306" s="352"/>
      <c r="D306" s="352"/>
      <c r="E306" s="325"/>
      <c r="F306" s="362"/>
      <c r="H306" s="354"/>
    </row>
    <row r="307" spans="1:1025" ht="24.75" customHeight="1" thickBot="1">
      <c r="A307" s="434" t="s">
        <v>658</v>
      </c>
      <c r="B307" s="434"/>
      <c r="C307" s="434"/>
      <c r="D307" s="434"/>
      <c r="E307" s="434"/>
      <c r="F307" s="363"/>
      <c r="G307" s="113"/>
      <c r="H307" s="355"/>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3"/>
      <c r="AL307" s="113"/>
      <c r="AM307" s="113"/>
      <c r="AN307" s="113"/>
      <c r="AO307" s="113"/>
      <c r="AP307" s="113"/>
      <c r="AQ307" s="113"/>
      <c r="AR307" s="113"/>
      <c r="AS307" s="113"/>
      <c r="AT307" s="113"/>
      <c r="AU307" s="113"/>
      <c r="AV307" s="113"/>
      <c r="AW307" s="113"/>
      <c r="AX307" s="113"/>
      <c r="AY307" s="113"/>
      <c r="AZ307" s="113"/>
      <c r="BA307" s="113"/>
      <c r="BB307" s="113"/>
      <c r="BC307" s="113"/>
      <c r="BD307" s="113"/>
      <c r="BE307" s="113"/>
      <c r="BF307" s="113"/>
      <c r="BG307" s="113"/>
      <c r="BH307" s="113"/>
      <c r="BI307" s="113"/>
      <c r="BJ307" s="113"/>
      <c r="BK307" s="113"/>
      <c r="BL307" s="113"/>
      <c r="BM307" s="113"/>
      <c r="BN307" s="113"/>
      <c r="BO307" s="113"/>
      <c r="BP307" s="113"/>
      <c r="BQ307" s="113"/>
      <c r="BR307" s="113"/>
      <c r="BS307" s="113"/>
      <c r="BT307" s="113"/>
      <c r="BU307" s="113"/>
      <c r="BV307" s="113"/>
      <c r="BW307" s="113"/>
      <c r="BX307" s="113"/>
      <c r="BY307" s="113"/>
      <c r="BZ307" s="113"/>
      <c r="CA307" s="113"/>
      <c r="CB307" s="113"/>
      <c r="CC307" s="113"/>
      <c r="CD307" s="113"/>
      <c r="CE307" s="113"/>
      <c r="CF307" s="113"/>
      <c r="CG307" s="113"/>
      <c r="CH307" s="113"/>
      <c r="CI307" s="113"/>
      <c r="CJ307" s="113"/>
      <c r="CK307" s="113"/>
      <c r="CL307" s="113"/>
      <c r="CM307" s="113"/>
      <c r="CN307" s="113"/>
      <c r="CO307" s="113"/>
      <c r="CP307" s="113"/>
      <c r="CQ307" s="113"/>
      <c r="CR307" s="113"/>
      <c r="CS307" s="113"/>
      <c r="CT307" s="113"/>
      <c r="CU307" s="113"/>
      <c r="CV307" s="113"/>
      <c r="CW307" s="113"/>
      <c r="CX307" s="113"/>
      <c r="CY307" s="113"/>
      <c r="CZ307" s="113"/>
      <c r="DA307" s="113"/>
      <c r="DB307" s="113"/>
      <c r="DC307" s="113"/>
      <c r="DD307" s="113"/>
      <c r="DE307" s="113"/>
      <c r="DF307" s="113"/>
      <c r="DG307" s="113"/>
      <c r="DH307" s="113"/>
      <c r="DI307" s="113"/>
      <c r="DJ307" s="113"/>
      <c r="DK307" s="113"/>
      <c r="DL307" s="113"/>
      <c r="DM307" s="113"/>
      <c r="DN307" s="113"/>
      <c r="DO307" s="113"/>
      <c r="DP307" s="113"/>
      <c r="DQ307" s="113"/>
      <c r="DR307" s="113"/>
      <c r="DS307" s="113"/>
      <c r="DT307" s="113"/>
      <c r="DU307" s="113"/>
      <c r="DV307" s="113"/>
      <c r="DW307" s="113"/>
      <c r="DX307" s="113"/>
      <c r="DY307" s="113"/>
      <c r="DZ307" s="113"/>
      <c r="EA307" s="113"/>
      <c r="EB307" s="113"/>
      <c r="EC307" s="113"/>
      <c r="ED307" s="113"/>
      <c r="EE307" s="113"/>
      <c r="EF307" s="113"/>
      <c r="EG307" s="113"/>
      <c r="EH307" s="113"/>
      <c r="EI307" s="113"/>
      <c r="EJ307" s="113"/>
      <c r="EK307" s="113"/>
      <c r="EL307" s="113"/>
      <c r="EM307" s="113"/>
      <c r="EN307" s="113"/>
      <c r="EO307" s="113"/>
      <c r="EP307" s="113"/>
      <c r="EQ307" s="113"/>
      <c r="ER307" s="113"/>
      <c r="ES307" s="113"/>
      <c r="ET307" s="113"/>
      <c r="EU307" s="113"/>
      <c r="EV307" s="113"/>
      <c r="EW307" s="113"/>
      <c r="EX307" s="113"/>
      <c r="EY307" s="113"/>
      <c r="EZ307" s="113"/>
      <c r="FA307" s="113"/>
      <c r="FB307" s="113"/>
      <c r="FC307" s="113"/>
      <c r="FD307" s="113"/>
      <c r="FE307" s="113"/>
      <c r="FF307" s="113"/>
      <c r="FG307" s="113"/>
      <c r="FH307" s="113"/>
      <c r="FI307" s="113"/>
      <c r="FJ307" s="113"/>
      <c r="FK307" s="113"/>
      <c r="FL307" s="113"/>
      <c r="FM307" s="113"/>
      <c r="FN307" s="113"/>
      <c r="FO307" s="113"/>
      <c r="FP307" s="113"/>
      <c r="FQ307" s="113"/>
      <c r="FR307" s="113"/>
      <c r="FS307" s="113"/>
      <c r="FT307" s="113"/>
      <c r="FU307" s="113"/>
      <c r="FV307" s="113"/>
      <c r="FW307" s="113"/>
      <c r="FX307" s="113"/>
      <c r="FY307" s="113"/>
      <c r="FZ307" s="113"/>
      <c r="GA307" s="113"/>
      <c r="GB307" s="113"/>
      <c r="GC307" s="113"/>
      <c r="GD307" s="113"/>
      <c r="GE307" s="113"/>
      <c r="GF307" s="113"/>
      <c r="GG307" s="113"/>
      <c r="GH307" s="113"/>
      <c r="GI307" s="113"/>
      <c r="GJ307" s="113"/>
      <c r="GK307" s="113"/>
      <c r="GL307" s="113"/>
      <c r="GM307" s="113"/>
      <c r="GN307" s="113"/>
      <c r="GO307" s="113"/>
      <c r="GP307" s="113"/>
      <c r="GQ307" s="113"/>
      <c r="GR307" s="113"/>
      <c r="GS307" s="113"/>
      <c r="GT307" s="113"/>
      <c r="GU307" s="113"/>
      <c r="GV307" s="113"/>
      <c r="GW307" s="113"/>
      <c r="GX307" s="113"/>
      <c r="GY307" s="113"/>
      <c r="GZ307" s="113"/>
      <c r="HA307" s="113"/>
      <c r="HB307" s="113"/>
      <c r="HC307" s="113"/>
      <c r="HD307" s="113"/>
      <c r="HE307" s="113"/>
      <c r="HF307" s="113"/>
      <c r="HG307" s="113"/>
      <c r="HH307" s="113"/>
      <c r="HI307" s="113"/>
      <c r="HJ307" s="113"/>
      <c r="HK307" s="113"/>
      <c r="HL307" s="113"/>
      <c r="HM307" s="113"/>
      <c r="HN307" s="113"/>
      <c r="HO307" s="113"/>
      <c r="HP307" s="113"/>
      <c r="HQ307" s="113"/>
      <c r="HR307" s="113"/>
      <c r="HS307" s="113"/>
      <c r="HT307" s="113"/>
      <c r="HU307" s="113"/>
      <c r="HV307" s="113"/>
      <c r="HW307" s="113"/>
      <c r="HX307" s="113"/>
      <c r="HY307" s="113"/>
      <c r="HZ307" s="113"/>
      <c r="IA307" s="113"/>
      <c r="IB307" s="113"/>
      <c r="IC307" s="113"/>
      <c r="ID307" s="113"/>
      <c r="IE307" s="113"/>
      <c r="IF307" s="113"/>
      <c r="IG307" s="113"/>
      <c r="IH307" s="117"/>
      <c r="II307" s="117"/>
      <c r="IJ307" s="117"/>
      <c r="IK307" s="117"/>
      <c r="IL307" s="117"/>
      <c r="IM307" s="117"/>
      <c r="IN307" s="117"/>
      <c r="IO307" s="117"/>
      <c r="IP307" s="117"/>
      <c r="IQ307" s="117"/>
      <c r="IR307" s="117"/>
      <c r="IS307" s="117"/>
      <c r="IT307" s="117"/>
      <c r="IU307" s="117"/>
      <c r="IV307" s="117"/>
      <c r="IW307" s="117"/>
      <c r="IX307" s="117"/>
      <c r="IY307" s="117"/>
      <c r="IZ307" s="117"/>
      <c r="JA307" s="117"/>
      <c r="JB307" s="117"/>
      <c r="JC307" s="117"/>
      <c r="JD307" s="117"/>
      <c r="JE307" s="117"/>
      <c r="JF307" s="117"/>
      <c r="JG307" s="117"/>
      <c r="JH307" s="117"/>
      <c r="JI307" s="117"/>
      <c r="JJ307" s="117"/>
      <c r="JK307" s="117"/>
      <c r="JL307" s="117"/>
      <c r="JM307" s="117"/>
      <c r="JN307" s="117"/>
      <c r="JO307" s="117"/>
      <c r="JP307" s="117"/>
      <c r="JQ307" s="117"/>
      <c r="JR307" s="117"/>
      <c r="JS307" s="117"/>
      <c r="JT307" s="117"/>
      <c r="JU307" s="117"/>
      <c r="JV307" s="117"/>
      <c r="JW307" s="117"/>
      <c r="JX307" s="117"/>
      <c r="JY307" s="117"/>
      <c r="JZ307" s="117"/>
      <c r="KA307" s="117"/>
      <c r="KB307" s="117"/>
      <c r="KC307" s="117"/>
      <c r="KD307" s="117"/>
      <c r="KE307" s="117"/>
      <c r="KF307" s="117"/>
      <c r="KG307" s="117"/>
      <c r="KH307" s="117"/>
      <c r="KI307" s="117"/>
      <c r="KJ307" s="117"/>
      <c r="KK307" s="117"/>
      <c r="KL307" s="117"/>
      <c r="KM307" s="117"/>
      <c r="KN307" s="117"/>
      <c r="KO307" s="117"/>
      <c r="KP307" s="117"/>
      <c r="KQ307" s="117"/>
      <c r="KR307" s="117"/>
      <c r="KS307" s="117"/>
      <c r="KT307" s="117"/>
      <c r="KU307" s="117"/>
      <c r="KV307" s="117"/>
      <c r="KW307" s="117"/>
      <c r="KX307" s="117"/>
      <c r="KY307" s="117"/>
      <c r="KZ307" s="117"/>
      <c r="LA307" s="117"/>
      <c r="LB307" s="117"/>
      <c r="LC307" s="117"/>
      <c r="LD307" s="117"/>
      <c r="LE307" s="117"/>
      <c r="LF307" s="117"/>
      <c r="LG307" s="117"/>
      <c r="LH307" s="117"/>
      <c r="LI307" s="117"/>
      <c r="LJ307" s="117"/>
      <c r="LK307" s="117"/>
      <c r="LL307" s="117"/>
      <c r="LM307" s="117"/>
      <c r="LN307" s="117"/>
      <c r="LO307" s="117"/>
      <c r="LP307" s="117"/>
      <c r="LQ307" s="117"/>
      <c r="LR307" s="117"/>
      <c r="LS307" s="117"/>
      <c r="LT307" s="117"/>
      <c r="LU307" s="117"/>
      <c r="LV307" s="117"/>
      <c r="LW307" s="117"/>
      <c r="LX307" s="117"/>
      <c r="LY307" s="117"/>
      <c r="LZ307" s="117"/>
      <c r="MA307" s="117"/>
      <c r="MB307" s="117"/>
      <c r="MC307" s="117"/>
      <c r="MD307" s="117"/>
      <c r="ME307" s="117"/>
      <c r="MF307" s="117"/>
      <c r="MG307" s="117"/>
      <c r="MH307" s="117"/>
      <c r="MI307" s="117"/>
      <c r="MJ307" s="117"/>
      <c r="MK307" s="117"/>
      <c r="ML307" s="117"/>
      <c r="MM307" s="117"/>
      <c r="MN307" s="117"/>
      <c r="MO307" s="117"/>
      <c r="MP307" s="117"/>
      <c r="MQ307" s="117"/>
      <c r="MR307" s="117"/>
      <c r="MS307" s="117"/>
      <c r="MT307" s="117"/>
      <c r="MU307" s="117"/>
      <c r="MV307" s="117"/>
      <c r="MW307" s="117"/>
      <c r="MX307" s="117"/>
      <c r="MY307" s="117"/>
      <c r="MZ307" s="117"/>
      <c r="NA307" s="117"/>
      <c r="NB307" s="117"/>
      <c r="NC307" s="117"/>
      <c r="ND307" s="117"/>
      <c r="NE307" s="117"/>
      <c r="NF307" s="117"/>
      <c r="NG307" s="117"/>
      <c r="NH307" s="117"/>
      <c r="NI307" s="117"/>
      <c r="NJ307" s="117"/>
      <c r="NK307" s="117"/>
      <c r="NL307" s="117"/>
      <c r="NM307" s="117"/>
      <c r="NN307" s="117"/>
      <c r="NO307" s="117"/>
      <c r="NP307" s="117"/>
      <c r="NQ307" s="117"/>
      <c r="NR307" s="117"/>
      <c r="NS307" s="117"/>
      <c r="NT307" s="117"/>
      <c r="NU307" s="117"/>
      <c r="NV307" s="117"/>
      <c r="NW307" s="117"/>
      <c r="NX307" s="117"/>
      <c r="NY307" s="117"/>
      <c r="NZ307" s="117"/>
      <c r="OA307" s="117"/>
      <c r="OB307" s="117"/>
      <c r="OC307" s="117"/>
      <c r="OD307" s="117"/>
      <c r="OE307" s="117"/>
      <c r="OF307" s="117"/>
      <c r="OG307" s="117"/>
      <c r="OH307" s="117"/>
      <c r="OI307" s="117"/>
      <c r="OJ307" s="117"/>
      <c r="OK307" s="117"/>
      <c r="OL307" s="117"/>
      <c r="OM307" s="117"/>
      <c r="ON307" s="117"/>
      <c r="OO307" s="117"/>
      <c r="OP307" s="117"/>
      <c r="OQ307" s="117"/>
      <c r="OR307" s="117"/>
      <c r="OS307" s="117"/>
      <c r="OT307" s="117"/>
      <c r="OU307" s="117"/>
      <c r="OV307" s="117"/>
      <c r="OW307" s="117"/>
      <c r="OX307" s="117"/>
      <c r="OY307" s="117"/>
      <c r="OZ307" s="117"/>
      <c r="PA307" s="117"/>
      <c r="PB307" s="117"/>
      <c r="PC307" s="117"/>
      <c r="PD307" s="117"/>
      <c r="PE307" s="117"/>
      <c r="PF307" s="117"/>
      <c r="PG307" s="117"/>
      <c r="PH307" s="117"/>
      <c r="PI307" s="117"/>
      <c r="PJ307" s="117"/>
      <c r="PK307" s="117"/>
      <c r="PL307" s="117"/>
      <c r="PM307" s="117"/>
      <c r="PN307" s="117"/>
      <c r="PO307" s="117"/>
      <c r="PP307" s="117"/>
      <c r="PQ307" s="117"/>
      <c r="PR307" s="117"/>
      <c r="PS307" s="117"/>
      <c r="PT307" s="117"/>
      <c r="PU307" s="117"/>
      <c r="PV307" s="117"/>
      <c r="PW307" s="117"/>
      <c r="PX307" s="117"/>
      <c r="PY307" s="117"/>
      <c r="PZ307" s="117"/>
      <c r="QA307" s="117"/>
      <c r="QB307" s="117"/>
      <c r="QC307" s="117"/>
      <c r="QD307" s="117"/>
      <c r="QE307" s="117"/>
      <c r="QF307" s="117"/>
      <c r="QG307" s="117"/>
      <c r="QH307" s="117"/>
      <c r="QI307" s="117"/>
      <c r="QJ307" s="117"/>
      <c r="QK307" s="117"/>
      <c r="QL307" s="117"/>
      <c r="QM307" s="117"/>
      <c r="QN307" s="117"/>
      <c r="QO307" s="117"/>
      <c r="QP307" s="117"/>
      <c r="QQ307" s="117"/>
      <c r="QR307" s="117"/>
      <c r="QS307" s="117"/>
      <c r="QT307" s="117"/>
      <c r="QU307" s="117"/>
      <c r="QV307" s="117"/>
      <c r="QW307" s="117"/>
      <c r="QX307" s="117"/>
      <c r="QY307" s="117"/>
      <c r="QZ307" s="117"/>
      <c r="RA307" s="117"/>
      <c r="RB307" s="117"/>
      <c r="RC307" s="117"/>
      <c r="RD307" s="117"/>
      <c r="RE307" s="117"/>
      <c r="RF307" s="117"/>
      <c r="RG307" s="117"/>
      <c r="RH307" s="117"/>
      <c r="RI307" s="117"/>
      <c r="RJ307" s="117"/>
      <c r="RK307" s="117"/>
      <c r="RL307" s="117"/>
      <c r="RM307" s="117"/>
      <c r="RN307" s="117"/>
      <c r="RO307" s="117"/>
      <c r="RP307" s="117"/>
      <c r="RQ307" s="117"/>
      <c r="RR307" s="117"/>
      <c r="RS307" s="117"/>
      <c r="RT307" s="117"/>
      <c r="RU307" s="117"/>
      <c r="RV307" s="117"/>
      <c r="RW307" s="117"/>
      <c r="RX307" s="117"/>
      <c r="RY307" s="117"/>
      <c r="RZ307" s="117"/>
      <c r="SA307" s="117"/>
      <c r="SB307" s="117"/>
      <c r="SC307" s="117"/>
      <c r="SD307" s="117"/>
      <c r="SE307" s="117"/>
      <c r="SF307" s="117"/>
      <c r="SG307" s="117"/>
      <c r="SH307" s="117"/>
      <c r="SI307" s="117"/>
      <c r="SJ307" s="117"/>
      <c r="SK307" s="117"/>
      <c r="SL307" s="117"/>
      <c r="SM307" s="117"/>
      <c r="SN307" s="117"/>
      <c r="SO307" s="117"/>
      <c r="SP307" s="117"/>
      <c r="SQ307" s="117"/>
      <c r="SR307" s="117"/>
      <c r="SS307" s="117"/>
      <c r="ST307" s="117"/>
      <c r="SU307" s="117"/>
      <c r="SV307" s="117"/>
      <c r="SW307" s="117"/>
      <c r="SX307" s="117"/>
      <c r="SY307" s="117"/>
      <c r="SZ307" s="117"/>
      <c r="TA307" s="117"/>
      <c r="TB307" s="117"/>
      <c r="TC307" s="117"/>
      <c r="TD307" s="117"/>
      <c r="TE307" s="117"/>
      <c r="TF307" s="117"/>
      <c r="TG307" s="117"/>
      <c r="TH307" s="117"/>
      <c r="TI307" s="117"/>
      <c r="TJ307" s="117"/>
      <c r="TK307" s="117"/>
      <c r="TL307" s="117"/>
      <c r="TM307" s="117"/>
      <c r="TN307" s="117"/>
      <c r="TO307" s="117"/>
      <c r="TP307" s="117"/>
      <c r="TQ307" s="117"/>
      <c r="TR307" s="117"/>
      <c r="TS307" s="117"/>
      <c r="TT307" s="117"/>
      <c r="TU307" s="117"/>
      <c r="TV307" s="117"/>
      <c r="TW307" s="117"/>
      <c r="TX307" s="117"/>
      <c r="TY307" s="117"/>
      <c r="TZ307" s="117"/>
      <c r="UA307" s="117"/>
      <c r="UB307" s="117"/>
      <c r="UC307" s="117"/>
      <c r="UD307" s="117"/>
      <c r="UE307" s="117"/>
      <c r="UF307" s="117"/>
      <c r="UG307" s="117"/>
      <c r="UH307" s="117"/>
      <c r="UI307" s="117"/>
      <c r="UJ307" s="117"/>
      <c r="UK307" s="117"/>
      <c r="UL307" s="117"/>
      <c r="UM307" s="117"/>
      <c r="UN307" s="117"/>
      <c r="UO307" s="117"/>
      <c r="UP307" s="117"/>
      <c r="UQ307" s="117"/>
      <c r="UR307" s="117"/>
      <c r="US307" s="117"/>
      <c r="UT307" s="117"/>
      <c r="UU307" s="117"/>
      <c r="UV307" s="117"/>
      <c r="UW307" s="117"/>
      <c r="UX307" s="117"/>
      <c r="UY307" s="117"/>
      <c r="UZ307" s="117"/>
      <c r="VA307" s="117"/>
      <c r="VB307" s="117"/>
      <c r="VC307" s="117"/>
      <c r="VD307" s="117"/>
      <c r="VE307" s="117"/>
      <c r="VF307" s="117"/>
      <c r="VG307" s="117"/>
      <c r="VH307" s="117"/>
      <c r="VI307" s="117"/>
      <c r="VJ307" s="117"/>
      <c r="VK307" s="117"/>
      <c r="VL307" s="117"/>
      <c r="VM307" s="117"/>
      <c r="VN307" s="117"/>
      <c r="VO307" s="117"/>
      <c r="VP307" s="117"/>
      <c r="VQ307" s="117"/>
      <c r="VR307" s="117"/>
      <c r="VS307" s="117"/>
      <c r="VT307" s="117"/>
      <c r="VU307" s="117"/>
      <c r="VV307" s="117"/>
      <c r="VW307" s="117"/>
      <c r="VX307" s="117"/>
      <c r="VY307" s="117"/>
      <c r="VZ307" s="117"/>
      <c r="WA307" s="117"/>
      <c r="WB307" s="117"/>
      <c r="WC307" s="117"/>
      <c r="WD307" s="117"/>
      <c r="WE307" s="117"/>
      <c r="WF307" s="117"/>
      <c r="WG307" s="117"/>
      <c r="WH307" s="117"/>
      <c r="WI307" s="117"/>
      <c r="WJ307" s="117"/>
      <c r="WK307" s="117"/>
      <c r="WL307" s="117"/>
      <c r="WM307" s="117"/>
      <c r="WN307" s="117"/>
      <c r="WO307" s="117"/>
      <c r="WP307" s="117"/>
      <c r="WQ307" s="117"/>
      <c r="WR307" s="117"/>
      <c r="WS307" s="117"/>
      <c r="WT307" s="117"/>
      <c r="WU307" s="117"/>
      <c r="WV307" s="117"/>
      <c r="WW307" s="117"/>
      <c r="WX307" s="117"/>
      <c r="WY307" s="117"/>
      <c r="WZ307" s="117"/>
      <c r="XA307" s="117"/>
      <c r="XB307" s="117"/>
      <c r="XC307" s="117"/>
      <c r="XD307" s="117"/>
      <c r="XE307" s="117"/>
      <c r="XF307" s="117"/>
      <c r="XG307" s="117"/>
      <c r="XH307" s="117"/>
      <c r="XI307" s="117"/>
      <c r="XJ307" s="117"/>
      <c r="XK307" s="117"/>
      <c r="XL307" s="117"/>
      <c r="XM307" s="117"/>
      <c r="XN307" s="117"/>
      <c r="XO307" s="117"/>
      <c r="XP307" s="117"/>
      <c r="XQ307" s="117"/>
      <c r="XR307" s="117"/>
      <c r="XS307" s="117"/>
      <c r="XT307" s="117"/>
      <c r="XU307" s="117"/>
      <c r="XV307" s="117"/>
      <c r="XW307" s="117"/>
      <c r="XX307" s="117"/>
      <c r="XY307" s="117"/>
      <c r="XZ307" s="117"/>
      <c r="YA307" s="117"/>
      <c r="YB307" s="117"/>
      <c r="YC307" s="117"/>
      <c r="YD307" s="117"/>
      <c r="YE307" s="117"/>
      <c r="YF307" s="117"/>
      <c r="YG307" s="117"/>
      <c r="YH307" s="117"/>
      <c r="YI307" s="117"/>
      <c r="YJ307" s="117"/>
      <c r="YK307" s="117"/>
      <c r="YL307" s="117"/>
      <c r="YM307" s="117"/>
      <c r="YN307" s="117"/>
      <c r="YO307" s="117"/>
      <c r="YP307" s="117"/>
      <c r="YQ307" s="117"/>
      <c r="YR307" s="117"/>
      <c r="YS307" s="117"/>
      <c r="YT307" s="117"/>
      <c r="YU307" s="117"/>
      <c r="YV307" s="117"/>
      <c r="YW307" s="117"/>
      <c r="YX307" s="117"/>
      <c r="YY307" s="117"/>
      <c r="YZ307" s="117"/>
      <c r="ZA307" s="117"/>
      <c r="ZB307" s="117"/>
      <c r="ZC307" s="117"/>
      <c r="ZD307" s="117"/>
      <c r="ZE307" s="117"/>
      <c r="ZF307" s="117"/>
      <c r="ZG307" s="117"/>
      <c r="ZH307" s="117"/>
      <c r="ZI307" s="117"/>
      <c r="ZJ307" s="117"/>
      <c r="ZK307" s="117"/>
      <c r="ZL307" s="117"/>
      <c r="ZM307" s="117"/>
      <c r="ZN307" s="117"/>
      <c r="ZO307" s="117"/>
      <c r="ZP307" s="117"/>
      <c r="ZQ307" s="117"/>
      <c r="ZR307" s="117"/>
      <c r="ZS307" s="117"/>
      <c r="ZT307" s="117"/>
      <c r="ZU307" s="117"/>
      <c r="ZV307" s="117"/>
      <c r="ZW307" s="117"/>
      <c r="ZX307" s="117"/>
      <c r="ZY307" s="117"/>
      <c r="ZZ307" s="117"/>
      <c r="AAA307" s="117"/>
      <c r="AAB307" s="117"/>
      <c r="AAC307" s="117"/>
      <c r="AAD307" s="117"/>
      <c r="AAE307" s="117"/>
      <c r="AAF307" s="117"/>
      <c r="AAG307" s="117"/>
      <c r="AAH307" s="117"/>
      <c r="AAI307" s="117"/>
      <c r="AAJ307" s="117"/>
      <c r="AAK307" s="117"/>
      <c r="AAL307" s="117"/>
      <c r="AAM307" s="117"/>
      <c r="AAN307" s="117"/>
      <c r="AAO307" s="117"/>
      <c r="AAP307" s="117"/>
      <c r="AAQ307" s="117"/>
      <c r="AAR307" s="117"/>
      <c r="AAS307" s="117"/>
      <c r="AAT307" s="117"/>
      <c r="AAU307" s="117"/>
      <c r="AAV307" s="117"/>
      <c r="AAW307" s="117"/>
      <c r="AAX307" s="117"/>
      <c r="AAY307" s="117"/>
      <c r="AAZ307" s="117"/>
      <c r="ABA307" s="117"/>
      <c r="ABB307" s="117"/>
      <c r="ABC307" s="117"/>
      <c r="ABD307" s="117"/>
      <c r="ABE307" s="117"/>
      <c r="ABF307" s="117"/>
      <c r="ABG307" s="117"/>
      <c r="ABH307" s="117"/>
      <c r="ABI307" s="117"/>
      <c r="ABJ307" s="117"/>
      <c r="ABK307" s="117"/>
      <c r="ABL307" s="117"/>
      <c r="ABM307" s="117"/>
      <c r="ABN307" s="117"/>
      <c r="ABO307" s="117"/>
      <c r="ABP307" s="117"/>
      <c r="ABQ307" s="117"/>
      <c r="ABR307" s="117"/>
      <c r="ABS307" s="117"/>
      <c r="ABT307" s="117"/>
      <c r="ABU307" s="117"/>
      <c r="ABV307" s="117"/>
      <c r="ABW307" s="117"/>
      <c r="ABX307" s="117"/>
      <c r="ABY307" s="117"/>
      <c r="ABZ307" s="117"/>
      <c r="ACA307" s="117"/>
      <c r="ACB307" s="117"/>
      <c r="ACC307" s="117"/>
      <c r="ACD307" s="117"/>
      <c r="ACE307" s="117"/>
      <c r="ACF307" s="117"/>
      <c r="ACG307" s="117"/>
      <c r="ACH307" s="117"/>
      <c r="ACI307" s="117"/>
      <c r="ACJ307" s="117"/>
      <c r="ACK307" s="117"/>
      <c r="ACL307" s="117"/>
      <c r="ACM307" s="117"/>
      <c r="ACN307" s="117"/>
      <c r="ACO307" s="117"/>
      <c r="ACP307" s="117"/>
      <c r="ACQ307" s="117"/>
      <c r="ACR307" s="117"/>
      <c r="ACS307" s="117"/>
      <c r="ACT307" s="117"/>
      <c r="ACU307" s="117"/>
      <c r="ACV307" s="117"/>
      <c r="ACW307" s="117"/>
      <c r="ACX307" s="117"/>
      <c r="ACY307" s="117"/>
      <c r="ACZ307" s="117"/>
      <c r="ADA307" s="117"/>
      <c r="ADB307" s="117"/>
      <c r="ADC307" s="117"/>
      <c r="ADD307" s="117"/>
      <c r="ADE307" s="117"/>
      <c r="ADF307" s="117"/>
      <c r="ADG307" s="117"/>
      <c r="ADH307" s="117"/>
      <c r="ADI307" s="117"/>
      <c r="ADJ307" s="117"/>
      <c r="ADK307" s="117"/>
      <c r="ADL307" s="117"/>
      <c r="ADM307" s="117"/>
      <c r="ADN307" s="117"/>
      <c r="ADO307" s="117"/>
      <c r="ADP307" s="117"/>
      <c r="ADQ307" s="117"/>
      <c r="ADR307" s="117"/>
      <c r="ADS307" s="117"/>
      <c r="ADT307" s="117"/>
      <c r="ADU307" s="117"/>
      <c r="ADV307" s="117"/>
      <c r="ADW307" s="117"/>
      <c r="ADX307" s="117"/>
      <c r="ADY307" s="117"/>
      <c r="ADZ307" s="117"/>
      <c r="AEA307" s="117"/>
      <c r="AEB307" s="117"/>
      <c r="AEC307" s="117"/>
      <c r="AED307" s="117"/>
      <c r="AEE307" s="117"/>
      <c r="AEF307" s="117"/>
      <c r="AEG307" s="117"/>
      <c r="AEH307" s="117"/>
      <c r="AEI307" s="117"/>
      <c r="AEJ307" s="117"/>
      <c r="AEK307" s="117"/>
      <c r="AEL307" s="117"/>
      <c r="AEM307" s="117"/>
      <c r="AEN307" s="117"/>
      <c r="AEO307" s="117"/>
      <c r="AEP307" s="117"/>
      <c r="AEQ307" s="117"/>
      <c r="AER307" s="117"/>
      <c r="AES307" s="117"/>
      <c r="AET307" s="117"/>
      <c r="AEU307" s="117"/>
      <c r="AEV307" s="117"/>
      <c r="AEW307" s="117"/>
      <c r="AEX307" s="117"/>
      <c r="AEY307" s="117"/>
      <c r="AEZ307" s="117"/>
      <c r="AFA307" s="117"/>
      <c r="AFB307" s="117"/>
      <c r="AFC307" s="117"/>
      <c r="AFD307" s="117"/>
      <c r="AFE307" s="117"/>
      <c r="AFF307" s="117"/>
      <c r="AFG307" s="117"/>
      <c r="AFH307" s="117"/>
      <c r="AFI307" s="117"/>
      <c r="AFJ307" s="117"/>
      <c r="AFK307" s="117"/>
      <c r="AFL307" s="117"/>
      <c r="AFM307" s="117"/>
      <c r="AFN307" s="117"/>
      <c r="AFO307" s="117"/>
      <c r="AFP307" s="117"/>
      <c r="AFQ307" s="117"/>
      <c r="AFR307" s="117"/>
      <c r="AFS307" s="117"/>
      <c r="AFT307" s="117"/>
      <c r="AFU307" s="117"/>
      <c r="AFV307" s="117"/>
      <c r="AFW307" s="117"/>
      <c r="AFX307" s="117"/>
      <c r="AFY307" s="117"/>
      <c r="AFZ307" s="117"/>
      <c r="AGA307" s="117"/>
      <c r="AGB307" s="117"/>
      <c r="AGC307" s="117"/>
      <c r="AGD307" s="117"/>
      <c r="AGE307" s="117"/>
      <c r="AGF307" s="117"/>
      <c r="AGG307" s="117"/>
      <c r="AGH307" s="117"/>
      <c r="AGI307" s="117"/>
      <c r="AGJ307" s="117"/>
      <c r="AGK307" s="117"/>
      <c r="AGL307" s="117"/>
      <c r="AGM307" s="117"/>
      <c r="AGN307" s="117"/>
      <c r="AGO307" s="117"/>
      <c r="AGP307" s="117"/>
      <c r="AGQ307" s="117"/>
      <c r="AGR307" s="117"/>
      <c r="AGS307" s="117"/>
      <c r="AGT307" s="117"/>
      <c r="AGU307" s="117"/>
      <c r="AGV307" s="117"/>
      <c r="AGW307" s="117"/>
      <c r="AGX307" s="117"/>
      <c r="AGY307" s="117"/>
      <c r="AGZ307" s="117"/>
      <c r="AHA307" s="117"/>
      <c r="AHB307" s="117"/>
      <c r="AHC307" s="117"/>
      <c r="AHD307" s="117"/>
      <c r="AHE307" s="117"/>
      <c r="AHF307" s="117"/>
      <c r="AHG307" s="117"/>
      <c r="AHH307" s="117"/>
      <c r="AHI307" s="117"/>
      <c r="AHJ307" s="117"/>
      <c r="AHK307" s="117"/>
      <c r="AHL307" s="117"/>
      <c r="AHM307" s="117"/>
      <c r="AHN307" s="117"/>
      <c r="AHO307" s="117"/>
      <c r="AHP307" s="117"/>
      <c r="AHQ307" s="117"/>
      <c r="AHR307" s="117"/>
      <c r="AHS307" s="117"/>
      <c r="AHT307" s="117"/>
      <c r="AHU307" s="117"/>
      <c r="AHV307" s="117"/>
      <c r="AHW307" s="117"/>
      <c r="AHX307" s="117"/>
      <c r="AHY307" s="117"/>
      <c r="AHZ307" s="117"/>
      <c r="AIA307" s="117"/>
      <c r="AIB307" s="117"/>
      <c r="AIC307" s="117"/>
      <c r="AID307" s="117"/>
      <c r="AIE307" s="117"/>
      <c r="AIF307" s="117"/>
      <c r="AIG307" s="117"/>
      <c r="AIH307" s="117"/>
      <c r="AII307" s="117"/>
      <c r="AIJ307" s="117"/>
      <c r="AIK307" s="117"/>
      <c r="AIL307" s="117"/>
      <c r="AIM307" s="117"/>
      <c r="AIN307" s="117"/>
      <c r="AIO307" s="117"/>
      <c r="AIP307" s="117"/>
      <c r="AIQ307" s="117"/>
      <c r="AIR307" s="117"/>
      <c r="AIS307" s="117"/>
      <c r="AIT307" s="117"/>
      <c r="AIU307" s="117"/>
      <c r="AIV307" s="117"/>
      <c r="AIW307" s="117"/>
      <c r="AIX307" s="117"/>
      <c r="AIY307" s="117"/>
      <c r="AIZ307" s="117"/>
      <c r="AJA307" s="117"/>
      <c r="AJB307" s="117"/>
      <c r="AJC307" s="117"/>
      <c r="AJD307" s="117"/>
      <c r="AJE307" s="117"/>
      <c r="AJF307" s="117"/>
      <c r="AJG307" s="117"/>
      <c r="AJH307" s="117"/>
      <c r="AJI307" s="117"/>
      <c r="AJJ307" s="117"/>
      <c r="AJK307" s="117"/>
      <c r="AJL307" s="117"/>
      <c r="AJM307" s="117"/>
      <c r="AJN307" s="117"/>
      <c r="AJO307" s="117"/>
      <c r="AJP307" s="117"/>
      <c r="AJQ307" s="117"/>
      <c r="AJR307" s="117"/>
      <c r="AJS307" s="117"/>
      <c r="AJT307" s="117"/>
      <c r="AJU307" s="117"/>
      <c r="AJV307" s="117"/>
      <c r="AJW307" s="117"/>
      <c r="AJX307" s="117"/>
      <c r="AJY307" s="117"/>
      <c r="AJZ307" s="117"/>
      <c r="AKA307" s="117"/>
      <c r="AKB307" s="117"/>
      <c r="AKC307" s="117"/>
      <c r="AKD307" s="117"/>
      <c r="AKE307" s="117"/>
      <c r="AKF307" s="117"/>
      <c r="AKG307" s="117"/>
      <c r="AKH307" s="117"/>
      <c r="AKI307" s="117"/>
      <c r="AKJ307" s="117"/>
      <c r="AKK307" s="117"/>
      <c r="AKL307" s="117"/>
      <c r="AKM307" s="117"/>
      <c r="AKN307" s="117"/>
      <c r="AKO307" s="117"/>
      <c r="AKP307" s="117"/>
      <c r="AKQ307" s="117"/>
      <c r="AKR307" s="117"/>
      <c r="AKS307" s="117"/>
      <c r="AKT307" s="117"/>
      <c r="AKU307" s="117"/>
      <c r="AKV307" s="117"/>
      <c r="AKW307" s="117"/>
      <c r="AKX307" s="117"/>
      <c r="AKY307" s="117"/>
      <c r="AKZ307" s="117"/>
      <c r="ALA307" s="117"/>
      <c r="ALB307" s="117"/>
      <c r="ALC307" s="117"/>
      <c r="ALD307" s="117"/>
      <c r="ALE307" s="117"/>
      <c r="ALF307" s="117"/>
      <c r="ALG307" s="117"/>
      <c r="ALH307" s="117"/>
      <c r="ALI307" s="117"/>
      <c r="ALJ307" s="117"/>
      <c r="ALK307" s="117"/>
      <c r="ALL307" s="117"/>
      <c r="ALM307" s="117"/>
      <c r="ALN307" s="117"/>
      <c r="ALO307" s="117"/>
      <c r="ALP307" s="117"/>
      <c r="ALQ307" s="117"/>
      <c r="ALR307" s="117"/>
      <c r="ALS307" s="117"/>
      <c r="ALT307" s="117"/>
      <c r="ALU307" s="117"/>
      <c r="ALV307" s="117"/>
      <c r="ALW307" s="117"/>
      <c r="ALX307" s="117"/>
      <c r="ALY307" s="117"/>
      <c r="ALZ307" s="117"/>
      <c r="AMA307" s="117"/>
      <c r="AMB307" s="117"/>
      <c r="AMC307" s="117"/>
      <c r="AMD307" s="117"/>
      <c r="AME307" s="117"/>
      <c r="AMF307" s="117"/>
      <c r="AMG307" s="117"/>
      <c r="AMH307" s="117"/>
      <c r="AMI307" s="117"/>
      <c r="AMJ307" s="117"/>
      <c r="AMK307" s="117"/>
    </row>
  </sheetData>
  <mergeCells count="12">
    <mergeCell ref="A307:E307"/>
    <mergeCell ref="A110:E110"/>
    <mergeCell ref="A1:F1"/>
    <mergeCell ref="A2:F2"/>
    <mergeCell ref="A3:F3"/>
    <mergeCell ref="A46:E46"/>
    <mergeCell ref="A233:E233"/>
    <mergeCell ref="A267:E267"/>
    <mergeCell ref="A134:E134"/>
    <mergeCell ref="A157:E157"/>
    <mergeCell ref="A197:E197"/>
    <mergeCell ref="A85:E85"/>
  </mergeCells>
  <phoneticPr fontId="42" type="noConversion"/>
  <printOptions horizontalCentered="1"/>
  <pageMargins left="0.58402777777777803" right="0.35277777777777802" top="0.78749999999999998" bottom="0.78749999999999998" header="0.51180555555555496" footer="0.51180555555555496"/>
  <pageSetup paperSize="9" scale="80" orientation="portrait" useFirstPageNumber="1" horizontalDpi="300" verticalDpi="300" r:id="rId1"/>
  <rowBreaks count="2" manualBreakCount="2">
    <brk id="110" max="5" man="1"/>
    <brk id="197"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31"/>
  <sheetViews>
    <sheetView view="pageBreakPreview" zoomScale="120" zoomScaleNormal="47" zoomScalePageLayoutView="120" workbookViewId="0">
      <selection activeCell="A2" sqref="A2:F2"/>
    </sheetView>
  </sheetViews>
  <sheetFormatPr defaultRowHeight="15"/>
  <cols>
    <col min="1" max="1" width="7.85546875" style="29" customWidth="1"/>
    <col min="2" max="2" width="56.140625" style="30" customWidth="1"/>
    <col min="3" max="3" width="5.42578125" style="31" customWidth="1"/>
    <col min="4" max="4" width="10" style="31" customWidth="1"/>
    <col min="5" max="5" width="12.5703125" style="31" customWidth="1"/>
    <col min="6" max="6" width="15.7109375" style="32" customWidth="1"/>
    <col min="7" max="1025" width="11.5703125" style="29"/>
  </cols>
  <sheetData>
    <row r="1" spans="1:6">
      <c r="A1" s="435" t="str">
        <f>COVER!B14</f>
        <v xml:space="preserve">IRRIGATION FOR CLIMATE RESILIENCE PROJECT (ICRP) </v>
      </c>
      <c r="B1" s="435"/>
      <c r="C1" s="435"/>
      <c r="D1" s="435"/>
      <c r="E1" s="435"/>
      <c r="F1" s="435"/>
    </row>
    <row r="2" spans="1:6">
      <c r="A2" s="428" t="s">
        <v>1134</v>
      </c>
      <c r="B2" s="428"/>
      <c r="C2" s="428"/>
      <c r="D2" s="428"/>
      <c r="E2" s="428"/>
      <c r="F2" s="428"/>
    </row>
    <row r="3" spans="1:6" ht="19.7" customHeight="1" thickBot="1">
      <c r="A3" s="430" t="s">
        <v>588</v>
      </c>
      <c r="B3" s="430"/>
      <c r="C3" s="430"/>
      <c r="D3" s="430"/>
      <c r="E3" s="430"/>
      <c r="F3" s="430"/>
    </row>
    <row r="4" spans="1:6" s="34" customFormat="1" ht="30.75" thickBot="1">
      <c r="A4" s="254" t="s">
        <v>21</v>
      </c>
      <c r="B4" s="255" t="s">
        <v>22</v>
      </c>
      <c r="C4" s="256" t="s">
        <v>23</v>
      </c>
      <c r="D4" s="256" t="s">
        <v>24</v>
      </c>
      <c r="E4" s="161" t="s">
        <v>614</v>
      </c>
      <c r="F4" s="162" t="s">
        <v>615</v>
      </c>
    </row>
    <row r="5" spans="1:6" s="34" customFormat="1" ht="15.75" thickTop="1">
      <c r="A5" s="163">
        <v>3.1</v>
      </c>
      <c r="B5" s="252" t="s">
        <v>589</v>
      </c>
      <c r="C5" s="156"/>
      <c r="D5" s="156"/>
      <c r="E5" s="156"/>
      <c r="F5" s="253"/>
    </row>
    <row r="6" spans="1:6" s="34" customFormat="1">
      <c r="A6" s="242"/>
      <c r="B6" s="101" t="s">
        <v>590</v>
      </c>
      <c r="C6" s="102"/>
      <c r="D6" s="102"/>
      <c r="E6" s="103"/>
      <c r="F6" s="243"/>
    </row>
    <row r="7" spans="1:6" s="34" customFormat="1" ht="59.45" customHeight="1">
      <c r="A7" s="244" t="s">
        <v>591</v>
      </c>
      <c r="B7" s="104" t="s">
        <v>592</v>
      </c>
      <c r="C7" s="105" t="s">
        <v>593</v>
      </c>
      <c r="D7" s="241">
        <v>105916.04</v>
      </c>
      <c r="E7" s="106"/>
      <c r="F7" s="245"/>
    </row>
    <row r="8" spans="1:6" s="34" customFormat="1" ht="90">
      <c r="A8" s="244" t="s">
        <v>594</v>
      </c>
      <c r="B8" s="104" t="s">
        <v>595</v>
      </c>
      <c r="C8" s="105" t="s">
        <v>596</v>
      </c>
      <c r="D8" s="241">
        <v>124761.73</v>
      </c>
      <c r="E8" s="106"/>
      <c r="F8" s="245"/>
    </row>
    <row r="9" spans="1:6" s="34" customFormat="1">
      <c r="A9" s="244"/>
      <c r="B9" s="104"/>
      <c r="C9" s="105"/>
      <c r="D9" s="241"/>
      <c r="E9" s="106"/>
      <c r="F9" s="245"/>
    </row>
    <row r="10" spans="1:6" s="110" customFormat="1">
      <c r="A10" s="246"/>
      <c r="B10" s="107" t="s">
        <v>597</v>
      </c>
      <c r="C10" s="108"/>
      <c r="D10" s="100"/>
      <c r="E10" s="109"/>
      <c r="F10" s="247"/>
    </row>
    <row r="11" spans="1:6" s="110" customFormat="1">
      <c r="A11" s="246"/>
      <c r="B11" s="101" t="s">
        <v>590</v>
      </c>
      <c r="C11" s="108"/>
      <c r="D11" s="100"/>
      <c r="E11" s="109"/>
      <c r="F11" s="247"/>
    </row>
    <row r="12" spans="1:6" s="34" customFormat="1" ht="30">
      <c r="A12" s="244" t="s">
        <v>598</v>
      </c>
      <c r="B12" s="74" t="s">
        <v>373</v>
      </c>
      <c r="C12" s="75" t="s">
        <v>330</v>
      </c>
      <c r="D12" s="98">
        <v>44.305</v>
      </c>
      <c r="E12" s="106"/>
      <c r="F12" s="245"/>
    </row>
    <row r="13" spans="1:6" s="34" customFormat="1">
      <c r="A13" s="244" t="s">
        <v>599</v>
      </c>
      <c r="B13" s="74" t="s">
        <v>337</v>
      </c>
      <c r="C13" s="75" t="s">
        <v>330</v>
      </c>
      <c r="D13" s="98">
        <v>44.305</v>
      </c>
      <c r="E13" s="106"/>
      <c r="F13" s="245"/>
    </row>
    <row r="14" spans="1:6" s="34" customFormat="1">
      <c r="A14" s="244" t="s">
        <v>600</v>
      </c>
      <c r="B14" s="74" t="s">
        <v>339</v>
      </c>
      <c r="C14" s="75" t="s">
        <v>330</v>
      </c>
      <c r="D14" s="98">
        <v>70.662000000000006</v>
      </c>
      <c r="E14" s="106"/>
      <c r="F14" s="245"/>
    </row>
    <row r="15" spans="1:6" s="34" customFormat="1">
      <c r="A15" s="244" t="s">
        <v>601</v>
      </c>
      <c r="B15" s="74" t="s">
        <v>341</v>
      </c>
      <c r="C15" s="75" t="s">
        <v>330</v>
      </c>
      <c r="D15" s="98">
        <v>113.661</v>
      </c>
      <c r="E15" s="106"/>
      <c r="F15" s="245"/>
    </row>
    <row r="16" spans="1:6" s="34" customFormat="1">
      <c r="A16" s="244"/>
      <c r="B16" s="74"/>
      <c r="C16" s="75"/>
      <c r="D16" s="98"/>
      <c r="E16" s="106"/>
      <c r="F16" s="245"/>
    </row>
    <row r="17" spans="1:1025" s="34" customFormat="1">
      <c r="A17" s="244"/>
      <c r="B17" s="101" t="s">
        <v>602</v>
      </c>
      <c r="C17" s="75"/>
      <c r="D17" s="98"/>
      <c r="E17" s="106"/>
      <c r="F17" s="245"/>
    </row>
    <row r="18" spans="1:1025" s="34" customFormat="1">
      <c r="A18" s="244" t="s">
        <v>603</v>
      </c>
      <c r="B18" s="84" t="s">
        <v>451</v>
      </c>
      <c r="C18" s="75" t="s">
        <v>330</v>
      </c>
      <c r="D18" s="98">
        <v>17.827785793054399</v>
      </c>
      <c r="E18" s="106"/>
      <c r="F18" s="245"/>
    </row>
    <row r="19" spans="1:1025" s="34" customFormat="1">
      <c r="A19" s="244"/>
      <c r="B19" s="84"/>
      <c r="C19" s="75"/>
      <c r="D19" s="98"/>
      <c r="E19" s="106"/>
      <c r="F19" s="245"/>
    </row>
    <row r="20" spans="1:1025" s="34" customFormat="1">
      <c r="A20" s="244"/>
      <c r="B20" s="101" t="s">
        <v>456</v>
      </c>
      <c r="C20" s="75"/>
      <c r="D20" s="98"/>
      <c r="E20" s="106"/>
      <c r="F20" s="245"/>
    </row>
    <row r="21" spans="1:1025" s="34" customFormat="1" ht="16.899999999999999" customHeight="1">
      <c r="A21" s="244" t="s">
        <v>604</v>
      </c>
      <c r="B21" s="104" t="s">
        <v>605</v>
      </c>
      <c r="C21" s="111" t="s">
        <v>606</v>
      </c>
      <c r="D21" s="112">
        <v>136.44999999999999</v>
      </c>
      <c r="E21" s="106"/>
      <c r="F21" s="245"/>
    </row>
    <row r="22" spans="1:1025" s="34" customFormat="1" ht="16.899999999999999" customHeight="1">
      <c r="A22" s="244"/>
      <c r="B22" s="104"/>
      <c r="C22" s="111"/>
      <c r="D22" s="112"/>
      <c r="E22" s="106"/>
      <c r="F22" s="245"/>
    </row>
    <row r="23" spans="1:1025" s="34" customFormat="1">
      <c r="A23" s="244"/>
      <c r="B23" s="85" t="s">
        <v>476</v>
      </c>
      <c r="C23" s="111"/>
      <c r="D23" s="112"/>
      <c r="E23" s="106"/>
      <c r="F23" s="245"/>
    </row>
    <row r="24" spans="1:1025" s="34" customFormat="1" ht="30">
      <c r="A24" s="244" t="s">
        <v>607</v>
      </c>
      <c r="B24" s="49" t="s">
        <v>478</v>
      </c>
      <c r="C24" s="75"/>
      <c r="D24" s="88"/>
      <c r="E24" s="106"/>
      <c r="F24" s="245"/>
    </row>
    <row r="25" spans="1:1025" s="34" customFormat="1">
      <c r="A25" s="244" t="s">
        <v>608</v>
      </c>
      <c r="B25" s="86">
        <v>12</v>
      </c>
      <c r="C25" s="75" t="s">
        <v>480</v>
      </c>
      <c r="D25" s="88">
        <v>0.25484000000000001</v>
      </c>
      <c r="E25" s="106"/>
      <c r="F25" s="245"/>
    </row>
    <row r="26" spans="1:1025" s="34" customFormat="1">
      <c r="A26" s="244"/>
      <c r="B26" s="86"/>
      <c r="C26" s="75"/>
      <c r="D26" s="88"/>
      <c r="E26" s="106"/>
      <c r="F26" s="245"/>
    </row>
    <row r="27" spans="1:1025" s="34" customFormat="1">
      <c r="A27" s="244"/>
      <c r="B27" s="85" t="s">
        <v>410</v>
      </c>
      <c r="C27" s="75"/>
      <c r="D27" s="88"/>
      <c r="E27" s="106"/>
      <c r="F27" s="245"/>
    </row>
    <row r="28" spans="1:1025" s="34" customFormat="1" ht="45">
      <c r="A28" s="244" t="s">
        <v>609</v>
      </c>
      <c r="B28" s="74" t="s">
        <v>431</v>
      </c>
      <c r="C28" s="75" t="s">
        <v>330</v>
      </c>
      <c r="D28" s="98">
        <v>126.712748420804</v>
      </c>
      <c r="E28" s="106"/>
      <c r="F28" s="245"/>
    </row>
    <row r="29" spans="1:1025" s="34" customFormat="1">
      <c r="A29" s="244" t="s">
        <v>610</v>
      </c>
      <c r="B29" s="74" t="s">
        <v>611</v>
      </c>
      <c r="C29" s="75" t="s">
        <v>612</v>
      </c>
      <c r="D29" s="98">
        <v>18</v>
      </c>
      <c r="E29" s="106"/>
      <c r="F29" s="245"/>
    </row>
    <row r="30" spans="1:1025">
      <c r="A30" s="248"/>
      <c r="B30" s="249"/>
      <c r="C30" s="250"/>
      <c r="D30" s="250"/>
      <c r="E30" s="250"/>
      <c r="F30" s="251"/>
    </row>
    <row r="31" spans="1:1025" ht="24.75" customHeight="1" thickBot="1">
      <c r="A31" s="434" t="s">
        <v>658</v>
      </c>
      <c r="B31" s="434"/>
      <c r="C31" s="434"/>
      <c r="D31" s="434"/>
      <c r="E31" s="434"/>
      <c r="F31" s="363"/>
      <c r="G31" s="113"/>
      <c r="H31" s="355"/>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c r="BT31" s="113"/>
      <c r="BU31" s="113"/>
      <c r="BV31" s="113"/>
      <c r="BW31" s="113"/>
      <c r="BX31" s="113"/>
      <c r="BY31" s="113"/>
      <c r="BZ31" s="113"/>
      <c r="CA31" s="113"/>
      <c r="CB31" s="113"/>
      <c r="CC31" s="113"/>
      <c r="CD31" s="113"/>
      <c r="CE31" s="113"/>
      <c r="CF31" s="113"/>
      <c r="CG31" s="113"/>
      <c r="CH31" s="113"/>
      <c r="CI31" s="113"/>
      <c r="CJ31" s="113"/>
      <c r="CK31" s="113"/>
      <c r="CL31" s="113"/>
      <c r="CM31" s="113"/>
      <c r="CN31" s="113"/>
      <c r="CO31" s="113"/>
      <c r="CP31" s="113"/>
      <c r="CQ31" s="113"/>
      <c r="CR31" s="113"/>
      <c r="CS31" s="113"/>
      <c r="CT31" s="113"/>
      <c r="CU31" s="113"/>
      <c r="CV31" s="113"/>
      <c r="CW31" s="113"/>
      <c r="CX31" s="113"/>
      <c r="CY31" s="113"/>
      <c r="CZ31" s="113"/>
      <c r="DA31" s="113"/>
      <c r="DB31" s="113"/>
      <c r="DC31" s="113"/>
      <c r="DD31" s="113"/>
      <c r="DE31" s="113"/>
      <c r="DF31" s="113"/>
      <c r="DG31" s="113"/>
      <c r="DH31" s="113"/>
      <c r="DI31" s="113"/>
      <c r="DJ31" s="113"/>
      <c r="DK31" s="113"/>
      <c r="DL31" s="113"/>
      <c r="DM31" s="113"/>
      <c r="DN31" s="113"/>
      <c r="DO31" s="113"/>
      <c r="DP31" s="113"/>
      <c r="DQ31" s="113"/>
      <c r="DR31" s="113"/>
      <c r="DS31" s="113"/>
      <c r="DT31" s="113"/>
      <c r="DU31" s="113"/>
      <c r="DV31" s="113"/>
      <c r="DW31" s="113"/>
      <c r="DX31" s="113"/>
      <c r="DY31" s="113"/>
      <c r="DZ31" s="113"/>
      <c r="EA31" s="113"/>
      <c r="EB31" s="113"/>
      <c r="EC31" s="113"/>
      <c r="ED31" s="113"/>
      <c r="EE31" s="113"/>
      <c r="EF31" s="113"/>
      <c r="EG31" s="113"/>
      <c r="EH31" s="113"/>
      <c r="EI31" s="113"/>
      <c r="EJ31" s="113"/>
      <c r="EK31" s="113"/>
      <c r="EL31" s="113"/>
      <c r="EM31" s="113"/>
      <c r="EN31" s="113"/>
      <c r="EO31" s="113"/>
      <c r="EP31" s="113"/>
      <c r="EQ31" s="113"/>
      <c r="ER31" s="113"/>
      <c r="ES31" s="113"/>
      <c r="ET31" s="113"/>
      <c r="EU31" s="113"/>
      <c r="EV31" s="113"/>
      <c r="EW31" s="113"/>
      <c r="EX31" s="113"/>
      <c r="EY31" s="113"/>
      <c r="EZ31" s="113"/>
      <c r="FA31" s="113"/>
      <c r="FB31" s="113"/>
      <c r="FC31" s="113"/>
      <c r="FD31" s="113"/>
      <c r="FE31" s="113"/>
      <c r="FF31" s="113"/>
      <c r="FG31" s="113"/>
      <c r="FH31" s="113"/>
      <c r="FI31" s="113"/>
      <c r="FJ31" s="113"/>
      <c r="FK31" s="113"/>
      <c r="FL31" s="113"/>
      <c r="FM31" s="113"/>
      <c r="FN31" s="113"/>
      <c r="FO31" s="113"/>
      <c r="FP31" s="113"/>
      <c r="FQ31" s="113"/>
      <c r="FR31" s="113"/>
      <c r="FS31" s="113"/>
      <c r="FT31" s="113"/>
      <c r="FU31" s="113"/>
      <c r="FV31" s="113"/>
      <c r="FW31" s="113"/>
      <c r="FX31" s="113"/>
      <c r="FY31" s="113"/>
      <c r="FZ31" s="113"/>
      <c r="GA31" s="113"/>
      <c r="GB31" s="113"/>
      <c r="GC31" s="113"/>
      <c r="GD31" s="113"/>
      <c r="GE31" s="113"/>
      <c r="GF31" s="113"/>
      <c r="GG31" s="113"/>
      <c r="GH31" s="113"/>
      <c r="GI31" s="113"/>
      <c r="GJ31" s="113"/>
      <c r="GK31" s="113"/>
      <c r="GL31" s="113"/>
      <c r="GM31" s="113"/>
      <c r="GN31" s="113"/>
      <c r="GO31" s="113"/>
      <c r="GP31" s="113"/>
      <c r="GQ31" s="113"/>
      <c r="GR31" s="113"/>
      <c r="GS31" s="113"/>
      <c r="GT31" s="113"/>
      <c r="GU31" s="113"/>
      <c r="GV31" s="113"/>
      <c r="GW31" s="113"/>
      <c r="GX31" s="113"/>
      <c r="GY31" s="113"/>
      <c r="GZ31" s="113"/>
      <c r="HA31" s="113"/>
      <c r="HB31" s="113"/>
      <c r="HC31" s="113"/>
      <c r="HD31" s="113"/>
      <c r="HE31" s="113"/>
      <c r="HF31" s="113"/>
      <c r="HG31" s="113"/>
      <c r="HH31" s="113"/>
      <c r="HI31" s="113"/>
      <c r="HJ31" s="113"/>
      <c r="HK31" s="113"/>
      <c r="HL31" s="113"/>
      <c r="HM31" s="113"/>
      <c r="HN31" s="113"/>
      <c r="HO31" s="113"/>
      <c r="HP31" s="113"/>
      <c r="HQ31" s="113"/>
      <c r="HR31" s="113"/>
      <c r="HS31" s="113"/>
      <c r="HT31" s="113"/>
      <c r="HU31" s="113"/>
      <c r="HV31" s="113"/>
      <c r="HW31" s="113"/>
      <c r="HX31" s="113"/>
      <c r="HY31" s="113"/>
      <c r="HZ31" s="113"/>
      <c r="IA31" s="113"/>
      <c r="IB31" s="113"/>
      <c r="IC31" s="113"/>
      <c r="ID31" s="113"/>
      <c r="IE31" s="113"/>
      <c r="IF31" s="113"/>
      <c r="IG31" s="113"/>
      <c r="IH31" s="117"/>
      <c r="II31" s="117"/>
      <c r="IJ31" s="117"/>
      <c r="IK31" s="117"/>
      <c r="IL31" s="117"/>
      <c r="IM31" s="117"/>
      <c r="IN31" s="117"/>
      <c r="IO31" s="117"/>
      <c r="IP31" s="117"/>
      <c r="IQ31" s="117"/>
      <c r="IR31" s="117"/>
      <c r="IS31" s="117"/>
      <c r="IT31" s="117"/>
      <c r="IU31" s="117"/>
      <c r="IV31" s="117"/>
      <c r="IW31" s="117"/>
      <c r="IX31" s="117"/>
      <c r="IY31" s="117"/>
      <c r="IZ31" s="117"/>
      <c r="JA31" s="117"/>
      <c r="JB31" s="117"/>
      <c r="JC31" s="117"/>
      <c r="JD31" s="117"/>
      <c r="JE31" s="117"/>
      <c r="JF31" s="117"/>
      <c r="JG31" s="117"/>
      <c r="JH31" s="117"/>
      <c r="JI31" s="117"/>
      <c r="JJ31" s="117"/>
      <c r="JK31" s="117"/>
      <c r="JL31" s="117"/>
      <c r="JM31" s="117"/>
      <c r="JN31" s="117"/>
      <c r="JO31" s="117"/>
      <c r="JP31" s="117"/>
      <c r="JQ31" s="117"/>
      <c r="JR31" s="117"/>
      <c r="JS31" s="117"/>
      <c r="JT31" s="117"/>
      <c r="JU31" s="117"/>
      <c r="JV31" s="117"/>
      <c r="JW31" s="117"/>
      <c r="JX31" s="117"/>
      <c r="JY31" s="117"/>
      <c r="JZ31" s="117"/>
      <c r="KA31" s="117"/>
      <c r="KB31" s="117"/>
      <c r="KC31" s="117"/>
      <c r="KD31" s="117"/>
      <c r="KE31" s="117"/>
      <c r="KF31" s="117"/>
      <c r="KG31" s="117"/>
      <c r="KH31" s="117"/>
      <c r="KI31" s="117"/>
      <c r="KJ31" s="117"/>
      <c r="KK31" s="117"/>
      <c r="KL31" s="117"/>
      <c r="KM31" s="117"/>
      <c r="KN31" s="117"/>
      <c r="KO31" s="117"/>
      <c r="KP31" s="117"/>
      <c r="KQ31" s="117"/>
      <c r="KR31" s="117"/>
      <c r="KS31" s="117"/>
      <c r="KT31" s="117"/>
      <c r="KU31" s="117"/>
      <c r="KV31" s="117"/>
      <c r="KW31" s="117"/>
      <c r="KX31" s="117"/>
      <c r="KY31" s="117"/>
      <c r="KZ31" s="117"/>
      <c r="LA31" s="117"/>
      <c r="LB31" s="117"/>
      <c r="LC31" s="117"/>
      <c r="LD31" s="117"/>
      <c r="LE31" s="117"/>
      <c r="LF31" s="117"/>
      <c r="LG31" s="117"/>
      <c r="LH31" s="117"/>
      <c r="LI31" s="117"/>
      <c r="LJ31" s="117"/>
      <c r="LK31" s="117"/>
      <c r="LL31" s="117"/>
      <c r="LM31" s="117"/>
      <c r="LN31" s="117"/>
      <c r="LO31" s="117"/>
      <c r="LP31" s="117"/>
      <c r="LQ31" s="117"/>
      <c r="LR31" s="117"/>
      <c r="LS31" s="117"/>
      <c r="LT31" s="117"/>
      <c r="LU31" s="117"/>
      <c r="LV31" s="117"/>
      <c r="LW31" s="117"/>
      <c r="LX31" s="117"/>
      <c r="LY31" s="117"/>
      <c r="LZ31" s="117"/>
      <c r="MA31" s="117"/>
      <c r="MB31" s="117"/>
      <c r="MC31" s="117"/>
      <c r="MD31" s="117"/>
      <c r="ME31" s="117"/>
      <c r="MF31" s="117"/>
      <c r="MG31" s="117"/>
      <c r="MH31" s="117"/>
      <c r="MI31" s="117"/>
      <c r="MJ31" s="117"/>
      <c r="MK31" s="117"/>
      <c r="ML31" s="117"/>
      <c r="MM31" s="117"/>
      <c r="MN31" s="117"/>
      <c r="MO31" s="117"/>
      <c r="MP31" s="117"/>
      <c r="MQ31" s="117"/>
      <c r="MR31" s="117"/>
      <c r="MS31" s="117"/>
      <c r="MT31" s="117"/>
      <c r="MU31" s="117"/>
      <c r="MV31" s="117"/>
      <c r="MW31" s="117"/>
      <c r="MX31" s="117"/>
      <c r="MY31" s="117"/>
      <c r="MZ31" s="117"/>
      <c r="NA31" s="117"/>
      <c r="NB31" s="117"/>
      <c r="NC31" s="117"/>
      <c r="ND31" s="117"/>
      <c r="NE31" s="117"/>
      <c r="NF31" s="117"/>
      <c r="NG31" s="117"/>
      <c r="NH31" s="117"/>
      <c r="NI31" s="117"/>
      <c r="NJ31" s="117"/>
      <c r="NK31" s="117"/>
      <c r="NL31" s="117"/>
      <c r="NM31" s="117"/>
      <c r="NN31" s="117"/>
      <c r="NO31" s="117"/>
      <c r="NP31" s="117"/>
      <c r="NQ31" s="117"/>
      <c r="NR31" s="117"/>
      <c r="NS31" s="117"/>
      <c r="NT31" s="117"/>
      <c r="NU31" s="117"/>
      <c r="NV31" s="117"/>
      <c r="NW31" s="117"/>
      <c r="NX31" s="117"/>
      <c r="NY31" s="117"/>
      <c r="NZ31" s="117"/>
      <c r="OA31" s="117"/>
      <c r="OB31" s="117"/>
      <c r="OC31" s="117"/>
      <c r="OD31" s="117"/>
      <c r="OE31" s="117"/>
      <c r="OF31" s="117"/>
      <c r="OG31" s="117"/>
      <c r="OH31" s="117"/>
      <c r="OI31" s="117"/>
      <c r="OJ31" s="117"/>
      <c r="OK31" s="117"/>
      <c r="OL31" s="117"/>
      <c r="OM31" s="117"/>
      <c r="ON31" s="117"/>
      <c r="OO31" s="117"/>
      <c r="OP31" s="117"/>
      <c r="OQ31" s="117"/>
      <c r="OR31" s="117"/>
      <c r="OS31" s="117"/>
      <c r="OT31" s="117"/>
      <c r="OU31" s="117"/>
      <c r="OV31" s="117"/>
      <c r="OW31" s="117"/>
      <c r="OX31" s="117"/>
      <c r="OY31" s="117"/>
      <c r="OZ31" s="117"/>
      <c r="PA31" s="117"/>
      <c r="PB31" s="117"/>
      <c r="PC31" s="117"/>
      <c r="PD31" s="117"/>
      <c r="PE31" s="117"/>
      <c r="PF31" s="117"/>
      <c r="PG31" s="117"/>
      <c r="PH31" s="117"/>
      <c r="PI31" s="117"/>
      <c r="PJ31" s="117"/>
      <c r="PK31" s="117"/>
      <c r="PL31" s="117"/>
      <c r="PM31" s="117"/>
      <c r="PN31" s="117"/>
      <c r="PO31" s="117"/>
      <c r="PP31" s="117"/>
      <c r="PQ31" s="117"/>
      <c r="PR31" s="117"/>
      <c r="PS31" s="117"/>
      <c r="PT31" s="117"/>
      <c r="PU31" s="117"/>
      <c r="PV31" s="117"/>
      <c r="PW31" s="117"/>
      <c r="PX31" s="117"/>
      <c r="PY31" s="117"/>
      <c r="PZ31" s="117"/>
      <c r="QA31" s="117"/>
      <c r="QB31" s="117"/>
      <c r="QC31" s="117"/>
      <c r="QD31" s="117"/>
      <c r="QE31" s="117"/>
      <c r="QF31" s="117"/>
      <c r="QG31" s="117"/>
      <c r="QH31" s="117"/>
      <c r="QI31" s="117"/>
      <c r="QJ31" s="117"/>
      <c r="QK31" s="117"/>
      <c r="QL31" s="117"/>
      <c r="QM31" s="117"/>
      <c r="QN31" s="117"/>
      <c r="QO31" s="117"/>
      <c r="QP31" s="117"/>
      <c r="QQ31" s="117"/>
      <c r="QR31" s="117"/>
      <c r="QS31" s="117"/>
      <c r="QT31" s="117"/>
      <c r="QU31" s="117"/>
      <c r="QV31" s="117"/>
      <c r="QW31" s="117"/>
      <c r="QX31" s="117"/>
      <c r="QY31" s="117"/>
      <c r="QZ31" s="117"/>
      <c r="RA31" s="117"/>
      <c r="RB31" s="117"/>
      <c r="RC31" s="117"/>
      <c r="RD31" s="117"/>
      <c r="RE31" s="117"/>
      <c r="RF31" s="117"/>
      <c r="RG31" s="117"/>
      <c r="RH31" s="117"/>
      <c r="RI31" s="117"/>
      <c r="RJ31" s="117"/>
      <c r="RK31" s="117"/>
      <c r="RL31" s="117"/>
      <c r="RM31" s="117"/>
      <c r="RN31" s="117"/>
      <c r="RO31" s="117"/>
      <c r="RP31" s="117"/>
      <c r="RQ31" s="117"/>
      <c r="RR31" s="117"/>
      <c r="RS31" s="117"/>
      <c r="RT31" s="117"/>
      <c r="RU31" s="117"/>
      <c r="RV31" s="117"/>
      <c r="RW31" s="117"/>
      <c r="RX31" s="117"/>
      <c r="RY31" s="117"/>
      <c r="RZ31" s="117"/>
      <c r="SA31" s="117"/>
      <c r="SB31" s="117"/>
      <c r="SC31" s="117"/>
      <c r="SD31" s="117"/>
      <c r="SE31" s="117"/>
      <c r="SF31" s="117"/>
      <c r="SG31" s="117"/>
      <c r="SH31" s="117"/>
      <c r="SI31" s="117"/>
      <c r="SJ31" s="117"/>
      <c r="SK31" s="117"/>
      <c r="SL31" s="117"/>
      <c r="SM31" s="117"/>
      <c r="SN31" s="117"/>
      <c r="SO31" s="117"/>
      <c r="SP31" s="117"/>
      <c r="SQ31" s="117"/>
      <c r="SR31" s="117"/>
      <c r="SS31" s="117"/>
      <c r="ST31" s="117"/>
      <c r="SU31" s="117"/>
      <c r="SV31" s="117"/>
      <c r="SW31" s="117"/>
      <c r="SX31" s="117"/>
      <c r="SY31" s="117"/>
      <c r="SZ31" s="117"/>
      <c r="TA31" s="117"/>
      <c r="TB31" s="117"/>
      <c r="TC31" s="117"/>
      <c r="TD31" s="117"/>
      <c r="TE31" s="117"/>
      <c r="TF31" s="117"/>
      <c r="TG31" s="117"/>
      <c r="TH31" s="117"/>
      <c r="TI31" s="117"/>
      <c r="TJ31" s="117"/>
      <c r="TK31" s="117"/>
      <c r="TL31" s="117"/>
      <c r="TM31" s="117"/>
      <c r="TN31" s="117"/>
      <c r="TO31" s="117"/>
      <c r="TP31" s="117"/>
      <c r="TQ31" s="117"/>
      <c r="TR31" s="117"/>
      <c r="TS31" s="117"/>
      <c r="TT31" s="117"/>
      <c r="TU31" s="117"/>
      <c r="TV31" s="117"/>
      <c r="TW31" s="117"/>
      <c r="TX31" s="117"/>
      <c r="TY31" s="117"/>
      <c r="TZ31" s="117"/>
      <c r="UA31" s="117"/>
      <c r="UB31" s="117"/>
      <c r="UC31" s="117"/>
      <c r="UD31" s="117"/>
      <c r="UE31" s="117"/>
      <c r="UF31" s="117"/>
      <c r="UG31" s="117"/>
      <c r="UH31" s="117"/>
      <c r="UI31" s="117"/>
      <c r="UJ31" s="117"/>
      <c r="UK31" s="117"/>
      <c r="UL31" s="117"/>
      <c r="UM31" s="117"/>
      <c r="UN31" s="117"/>
      <c r="UO31" s="117"/>
      <c r="UP31" s="117"/>
      <c r="UQ31" s="117"/>
      <c r="UR31" s="117"/>
      <c r="US31" s="117"/>
      <c r="UT31" s="117"/>
      <c r="UU31" s="117"/>
      <c r="UV31" s="117"/>
      <c r="UW31" s="117"/>
      <c r="UX31" s="117"/>
      <c r="UY31" s="117"/>
      <c r="UZ31" s="117"/>
      <c r="VA31" s="117"/>
      <c r="VB31" s="117"/>
      <c r="VC31" s="117"/>
      <c r="VD31" s="117"/>
      <c r="VE31" s="117"/>
      <c r="VF31" s="117"/>
      <c r="VG31" s="117"/>
      <c r="VH31" s="117"/>
      <c r="VI31" s="117"/>
      <c r="VJ31" s="117"/>
      <c r="VK31" s="117"/>
      <c r="VL31" s="117"/>
      <c r="VM31" s="117"/>
      <c r="VN31" s="117"/>
      <c r="VO31" s="117"/>
      <c r="VP31" s="117"/>
      <c r="VQ31" s="117"/>
      <c r="VR31" s="117"/>
      <c r="VS31" s="117"/>
      <c r="VT31" s="117"/>
      <c r="VU31" s="117"/>
      <c r="VV31" s="117"/>
      <c r="VW31" s="117"/>
      <c r="VX31" s="117"/>
      <c r="VY31" s="117"/>
      <c r="VZ31" s="117"/>
      <c r="WA31" s="117"/>
      <c r="WB31" s="117"/>
      <c r="WC31" s="117"/>
      <c r="WD31" s="117"/>
      <c r="WE31" s="117"/>
      <c r="WF31" s="117"/>
      <c r="WG31" s="117"/>
      <c r="WH31" s="117"/>
      <c r="WI31" s="117"/>
      <c r="WJ31" s="117"/>
      <c r="WK31" s="117"/>
      <c r="WL31" s="117"/>
      <c r="WM31" s="117"/>
      <c r="WN31" s="117"/>
      <c r="WO31" s="117"/>
      <c r="WP31" s="117"/>
      <c r="WQ31" s="117"/>
      <c r="WR31" s="117"/>
      <c r="WS31" s="117"/>
      <c r="WT31" s="117"/>
      <c r="WU31" s="117"/>
      <c r="WV31" s="117"/>
      <c r="WW31" s="117"/>
      <c r="WX31" s="117"/>
      <c r="WY31" s="117"/>
      <c r="WZ31" s="117"/>
      <c r="XA31" s="117"/>
      <c r="XB31" s="117"/>
      <c r="XC31" s="117"/>
      <c r="XD31" s="117"/>
      <c r="XE31" s="117"/>
      <c r="XF31" s="117"/>
      <c r="XG31" s="117"/>
      <c r="XH31" s="117"/>
      <c r="XI31" s="117"/>
      <c r="XJ31" s="117"/>
      <c r="XK31" s="117"/>
      <c r="XL31" s="117"/>
      <c r="XM31" s="117"/>
      <c r="XN31" s="117"/>
      <c r="XO31" s="117"/>
      <c r="XP31" s="117"/>
      <c r="XQ31" s="117"/>
      <c r="XR31" s="117"/>
      <c r="XS31" s="117"/>
      <c r="XT31" s="117"/>
      <c r="XU31" s="117"/>
      <c r="XV31" s="117"/>
      <c r="XW31" s="117"/>
      <c r="XX31" s="117"/>
      <c r="XY31" s="117"/>
      <c r="XZ31" s="117"/>
      <c r="YA31" s="117"/>
      <c r="YB31" s="117"/>
      <c r="YC31" s="117"/>
      <c r="YD31" s="117"/>
      <c r="YE31" s="117"/>
      <c r="YF31" s="117"/>
      <c r="YG31" s="117"/>
      <c r="YH31" s="117"/>
      <c r="YI31" s="117"/>
      <c r="YJ31" s="117"/>
      <c r="YK31" s="117"/>
      <c r="YL31" s="117"/>
      <c r="YM31" s="117"/>
      <c r="YN31" s="117"/>
      <c r="YO31" s="117"/>
      <c r="YP31" s="117"/>
      <c r="YQ31" s="117"/>
      <c r="YR31" s="117"/>
      <c r="YS31" s="117"/>
      <c r="YT31" s="117"/>
      <c r="YU31" s="117"/>
      <c r="YV31" s="117"/>
      <c r="YW31" s="117"/>
      <c r="YX31" s="117"/>
      <c r="YY31" s="117"/>
      <c r="YZ31" s="117"/>
      <c r="ZA31" s="117"/>
      <c r="ZB31" s="117"/>
      <c r="ZC31" s="117"/>
      <c r="ZD31" s="117"/>
      <c r="ZE31" s="117"/>
      <c r="ZF31" s="117"/>
      <c r="ZG31" s="117"/>
      <c r="ZH31" s="117"/>
      <c r="ZI31" s="117"/>
      <c r="ZJ31" s="117"/>
      <c r="ZK31" s="117"/>
      <c r="ZL31" s="117"/>
      <c r="ZM31" s="117"/>
      <c r="ZN31" s="117"/>
      <c r="ZO31" s="117"/>
      <c r="ZP31" s="117"/>
      <c r="ZQ31" s="117"/>
      <c r="ZR31" s="117"/>
      <c r="ZS31" s="117"/>
      <c r="ZT31" s="117"/>
      <c r="ZU31" s="117"/>
      <c r="ZV31" s="117"/>
      <c r="ZW31" s="117"/>
      <c r="ZX31" s="117"/>
      <c r="ZY31" s="117"/>
      <c r="ZZ31" s="117"/>
      <c r="AAA31" s="117"/>
      <c r="AAB31" s="117"/>
      <c r="AAC31" s="117"/>
      <c r="AAD31" s="117"/>
      <c r="AAE31" s="117"/>
      <c r="AAF31" s="117"/>
      <c r="AAG31" s="117"/>
      <c r="AAH31" s="117"/>
      <c r="AAI31" s="117"/>
      <c r="AAJ31" s="117"/>
      <c r="AAK31" s="117"/>
      <c r="AAL31" s="117"/>
      <c r="AAM31" s="117"/>
      <c r="AAN31" s="117"/>
      <c r="AAO31" s="117"/>
      <c r="AAP31" s="117"/>
      <c r="AAQ31" s="117"/>
      <c r="AAR31" s="117"/>
      <c r="AAS31" s="117"/>
      <c r="AAT31" s="117"/>
      <c r="AAU31" s="117"/>
      <c r="AAV31" s="117"/>
      <c r="AAW31" s="117"/>
      <c r="AAX31" s="117"/>
      <c r="AAY31" s="117"/>
      <c r="AAZ31" s="117"/>
      <c r="ABA31" s="117"/>
      <c r="ABB31" s="117"/>
      <c r="ABC31" s="117"/>
      <c r="ABD31" s="117"/>
      <c r="ABE31" s="117"/>
      <c r="ABF31" s="117"/>
      <c r="ABG31" s="117"/>
      <c r="ABH31" s="117"/>
      <c r="ABI31" s="117"/>
      <c r="ABJ31" s="117"/>
      <c r="ABK31" s="117"/>
      <c r="ABL31" s="117"/>
      <c r="ABM31" s="117"/>
      <c r="ABN31" s="117"/>
      <c r="ABO31" s="117"/>
      <c r="ABP31" s="117"/>
      <c r="ABQ31" s="117"/>
      <c r="ABR31" s="117"/>
      <c r="ABS31" s="117"/>
      <c r="ABT31" s="117"/>
      <c r="ABU31" s="117"/>
      <c r="ABV31" s="117"/>
      <c r="ABW31" s="117"/>
      <c r="ABX31" s="117"/>
      <c r="ABY31" s="117"/>
      <c r="ABZ31" s="117"/>
      <c r="ACA31" s="117"/>
      <c r="ACB31" s="117"/>
      <c r="ACC31" s="117"/>
      <c r="ACD31" s="117"/>
      <c r="ACE31" s="117"/>
      <c r="ACF31" s="117"/>
      <c r="ACG31" s="117"/>
      <c r="ACH31" s="117"/>
      <c r="ACI31" s="117"/>
      <c r="ACJ31" s="117"/>
      <c r="ACK31" s="117"/>
      <c r="ACL31" s="117"/>
      <c r="ACM31" s="117"/>
      <c r="ACN31" s="117"/>
      <c r="ACO31" s="117"/>
      <c r="ACP31" s="117"/>
      <c r="ACQ31" s="117"/>
      <c r="ACR31" s="117"/>
      <c r="ACS31" s="117"/>
      <c r="ACT31" s="117"/>
      <c r="ACU31" s="117"/>
      <c r="ACV31" s="117"/>
      <c r="ACW31" s="117"/>
      <c r="ACX31" s="117"/>
      <c r="ACY31" s="117"/>
      <c r="ACZ31" s="117"/>
      <c r="ADA31" s="117"/>
      <c r="ADB31" s="117"/>
      <c r="ADC31" s="117"/>
      <c r="ADD31" s="117"/>
      <c r="ADE31" s="117"/>
      <c r="ADF31" s="117"/>
      <c r="ADG31" s="117"/>
      <c r="ADH31" s="117"/>
      <c r="ADI31" s="117"/>
      <c r="ADJ31" s="117"/>
      <c r="ADK31" s="117"/>
      <c r="ADL31" s="117"/>
      <c r="ADM31" s="117"/>
      <c r="ADN31" s="117"/>
      <c r="ADO31" s="117"/>
      <c r="ADP31" s="117"/>
      <c r="ADQ31" s="117"/>
      <c r="ADR31" s="117"/>
      <c r="ADS31" s="117"/>
      <c r="ADT31" s="117"/>
      <c r="ADU31" s="117"/>
      <c r="ADV31" s="117"/>
      <c r="ADW31" s="117"/>
      <c r="ADX31" s="117"/>
      <c r="ADY31" s="117"/>
      <c r="ADZ31" s="117"/>
      <c r="AEA31" s="117"/>
      <c r="AEB31" s="117"/>
      <c r="AEC31" s="117"/>
      <c r="AED31" s="117"/>
      <c r="AEE31" s="117"/>
      <c r="AEF31" s="117"/>
      <c r="AEG31" s="117"/>
      <c r="AEH31" s="117"/>
      <c r="AEI31" s="117"/>
      <c r="AEJ31" s="117"/>
      <c r="AEK31" s="117"/>
      <c r="AEL31" s="117"/>
      <c r="AEM31" s="117"/>
      <c r="AEN31" s="117"/>
      <c r="AEO31" s="117"/>
      <c r="AEP31" s="117"/>
      <c r="AEQ31" s="117"/>
      <c r="AER31" s="117"/>
      <c r="AES31" s="117"/>
      <c r="AET31" s="117"/>
      <c r="AEU31" s="117"/>
      <c r="AEV31" s="117"/>
      <c r="AEW31" s="117"/>
      <c r="AEX31" s="117"/>
      <c r="AEY31" s="117"/>
      <c r="AEZ31" s="117"/>
      <c r="AFA31" s="117"/>
      <c r="AFB31" s="117"/>
      <c r="AFC31" s="117"/>
      <c r="AFD31" s="117"/>
      <c r="AFE31" s="117"/>
      <c r="AFF31" s="117"/>
      <c r="AFG31" s="117"/>
      <c r="AFH31" s="117"/>
      <c r="AFI31" s="117"/>
      <c r="AFJ31" s="117"/>
      <c r="AFK31" s="117"/>
      <c r="AFL31" s="117"/>
      <c r="AFM31" s="117"/>
      <c r="AFN31" s="117"/>
      <c r="AFO31" s="117"/>
      <c r="AFP31" s="117"/>
      <c r="AFQ31" s="117"/>
      <c r="AFR31" s="117"/>
      <c r="AFS31" s="117"/>
      <c r="AFT31" s="117"/>
      <c r="AFU31" s="117"/>
      <c r="AFV31" s="117"/>
      <c r="AFW31" s="117"/>
      <c r="AFX31" s="117"/>
      <c r="AFY31" s="117"/>
      <c r="AFZ31" s="117"/>
      <c r="AGA31" s="117"/>
      <c r="AGB31" s="117"/>
      <c r="AGC31" s="117"/>
      <c r="AGD31" s="117"/>
      <c r="AGE31" s="117"/>
      <c r="AGF31" s="117"/>
      <c r="AGG31" s="117"/>
      <c r="AGH31" s="117"/>
      <c r="AGI31" s="117"/>
      <c r="AGJ31" s="117"/>
      <c r="AGK31" s="117"/>
      <c r="AGL31" s="117"/>
      <c r="AGM31" s="117"/>
      <c r="AGN31" s="117"/>
      <c r="AGO31" s="117"/>
      <c r="AGP31" s="117"/>
      <c r="AGQ31" s="117"/>
      <c r="AGR31" s="117"/>
      <c r="AGS31" s="117"/>
      <c r="AGT31" s="117"/>
      <c r="AGU31" s="117"/>
      <c r="AGV31" s="117"/>
      <c r="AGW31" s="117"/>
      <c r="AGX31" s="117"/>
      <c r="AGY31" s="117"/>
      <c r="AGZ31" s="117"/>
      <c r="AHA31" s="117"/>
      <c r="AHB31" s="117"/>
      <c r="AHC31" s="117"/>
      <c r="AHD31" s="117"/>
      <c r="AHE31" s="117"/>
      <c r="AHF31" s="117"/>
      <c r="AHG31" s="117"/>
      <c r="AHH31" s="117"/>
      <c r="AHI31" s="117"/>
      <c r="AHJ31" s="117"/>
      <c r="AHK31" s="117"/>
      <c r="AHL31" s="117"/>
      <c r="AHM31" s="117"/>
      <c r="AHN31" s="117"/>
      <c r="AHO31" s="117"/>
      <c r="AHP31" s="117"/>
      <c r="AHQ31" s="117"/>
      <c r="AHR31" s="117"/>
      <c r="AHS31" s="117"/>
      <c r="AHT31" s="117"/>
      <c r="AHU31" s="117"/>
      <c r="AHV31" s="117"/>
      <c r="AHW31" s="117"/>
      <c r="AHX31" s="117"/>
      <c r="AHY31" s="117"/>
      <c r="AHZ31" s="117"/>
      <c r="AIA31" s="117"/>
      <c r="AIB31" s="117"/>
      <c r="AIC31" s="117"/>
      <c r="AID31" s="117"/>
      <c r="AIE31" s="117"/>
      <c r="AIF31" s="117"/>
      <c r="AIG31" s="117"/>
      <c r="AIH31" s="117"/>
      <c r="AII31" s="117"/>
      <c r="AIJ31" s="117"/>
      <c r="AIK31" s="117"/>
      <c r="AIL31" s="117"/>
      <c r="AIM31" s="117"/>
      <c r="AIN31" s="117"/>
      <c r="AIO31" s="117"/>
      <c r="AIP31" s="117"/>
      <c r="AIQ31" s="117"/>
      <c r="AIR31" s="117"/>
      <c r="AIS31" s="117"/>
      <c r="AIT31" s="117"/>
      <c r="AIU31" s="117"/>
      <c r="AIV31" s="117"/>
      <c r="AIW31" s="117"/>
      <c r="AIX31" s="117"/>
      <c r="AIY31" s="117"/>
      <c r="AIZ31" s="117"/>
      <c r="AJA31" s="117"/>
      <c r="AJB31" s="117"/>
      <c r="AJC31" s="117"/>
      <c r="AJD31" s="117"/>
      <c r="AJE31" s="117"/>
      <c r="AJF31" s="117"/>
      <c r="AJG31" s="117"/>
      <c r="AJH31" s="117"/>
      <c r="AJI31" s="117"/>
      <c r="AJJ31" s="117"/>
      <c r="AJK31" s="117"/>
      <c r="AJL31" s="117"/>
      <c r="AJM31" s="117"/>
      <c r="AJN31" s="117"/>
      <c r="AJO31" s="117"/>
      <c r="AJP31" s="117"/>
      <c r="AJQ31" s="117"/>
      <c r="AJR31" s="117"/>
      <c r="AJS31" s="117"/>
      <c r="AJT31" s="117"/>
      <c r="AJU31" s="117"/>
      <c r="AJV31" s="117"/>
      <c r="AJW31" s="117"/>
      <c r="AJX31" s="117"/>
      <c r="AJY31" s="117"/>
      <c r="AJZ31" s="117"/>
      <c r="AKA31" s="117"/>
      <c r="AKB31" s="117"/>
      <c r="AKC31" s="117"/>
      <c r="AKD31" s="117"/>
      <c r="AKE31" s="117"/>
      <c r="AKF31" s="117"/>
      <c r="AKG31" s="117"/>
      <c r="AKH31" s="117"/>
      <c r="AKI31" s="117"/>
      <c r="AKJ31" s="117"/>
      <c r="AKK31" s="117"/>
      <c r="AKL31" s="117"/>
      <c r="AKM31" s="117"/>
      <c r="AKN31" s="117"/>
      <c r="AKO31" s="117"/>
      <c r="AKP31" s="117"/>
      <c r="AKQ31" s="117"/>
      <c r="AKR31" s="117"/>
      <c r="AKS31" s="117"/>
      <c r="AKT31" s="117"/>
      <c r="AKU31" s="117"/>
      <c r="AKV31" s="117"/>
      <c r="AKW31" s="117"/>
      <c r="AKX31" s="117"/>
      <c r="AKY31" s="117"/>
      <c r="AKZ31" s="117"/>
      <c r="ALA31" s="117"/>
      <c r="ALB31" s="117"/>
      <c r="ALC31" s="117"/>
      <c r="ALD31" s="117"/>
      <c r="ALE31" s="117"/>
      <c r="ALF31" s="117"/>
      <c r="ALG31" s="117"/>
      <c r="ALH31" s="117"/>
      <c r="ALI31" s="117"/>
      <c r="ALJ31" s="117"/>
      <c r="ALK31" s="117"/>
      <c r="ALL31" s="117"/>
      <c r="ALM31" s="117"/>
      <c r="ALN31" s="117"/>
      <c r="ALO31" s="117"/>
      <c r="ALP31" s="117"/>
      <c r="ALQ31" s="117"/>
      <c r="ALR31" s="117"/>
      <c r="ALS31" s="117"/>
      <c r="ALT31" s="117"/>
      <c r="ALU31" s="117"/>
      <c r="ALV31" s="117"/>
      <c r="ALW31" s="117"/>
      <c r="ALX31" s="117"/>
      <c r="ALY31" s="117"/>
      <c r="ALZ31" s="117"/>
      <c r="AMA31" s="117"/>
      <c r="AMB31" s="117"/>
      <c r="AMC31" s="117"/>
      <c r="AMD31" s="117"/>
      <c r="AME31" s="117"/>
      <c r="AMF31" s="117"/>
      <c r="AMG31" s="117"/>
      <c r="AMH31" s="117"/>
      <c r="AMI31" s="117"/>
      <c r="AMJ31" s="117"/>
      <c r="AMK31" s="117"/>
    </row>
  </sheetData>
  <mergeCells count="4">
    <mergeCell ref="A1:F1"/>
    <mergeCell ref="A2:F2"/>
    <mergeCell ref="A3:F3"/>
    <mergeCell ref="A31:E31"/>
  </mergeCells>
  <printOptions horizontalCentered="1"/>
  <pageMargins left="0.45972222222222198" right="0.35694444444444401" top="0.88749999999999996" bottom="0.88749999999999996" header="0.51180555555555496" footer="0.51180555555555496"/>
  <pageSetup paperSize="9" scale="90" firstPageNumber="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88"/>
  <sheetViews>
    <sheetView view="pageBreakPreview" topLeftCell="A133" zoomScale="120" zoomScaleNormal="100" zoomScalePageLayoutView="120" workbookViewId="0">
      <selection activeCell="B10" sqref="B10"/>
    </sheetView>
  </sheetViews>
  <sheetFormatPr defaultRowHeight="15"/>
  <cols>
    <col min="1" max="1" width="9.28515625" style="113" bestFit="1" customWidth="1"/>
    <col min="2" max="2" width="60.5703125" style="114" customWidth="1"/>
    <col min="3" max="3" width="7" style="115" customWidth="1"/>
    <col min="4" max="4" width="8.140625" style="115" customWidth="1"/>
    <col min="5" max="5" width="12.28515625" style="116" customWidth="1"/>
    <col min="6" max="6" width="15.140625" style="116" customWidth="1"/>
    <col min="7" max="7" width="4.85546875" style="113" customWidth="1"/>
    <col min="8" max="244" width="11.5703125" style="113"/>
    <col min="245" max="1025" width="11.5703125" style="117"/>
  </cols>
  <sheetData>
    <row r="1" spans="1:7" ht="18.75">
      <c r="A1" s="436" t="str">
        <f>COVER!B14</f>
        <v xml:space="preserve">IRRIGATION FOR CLIMATE RESILIENCE PROJECT (ICRP) </v>
      </c>
      <c r="B1" s="436"/>
      <c r="C1" s="436"/>
      <c r="D1" s="436"/>
      <c r="E1" s="436"/>
      <c r="F1" s="436"/>
      <c r="G1" s="118"/>
    </row>
    <row r="2" spans="1:7" ht="22.9" customHeight="1">
      <c r="A2" s="428" t="s">
        <v>1134</v>
      </c>
      <c r="B2" s="428"/>
      <c r="C2" s="428"/>
      <c r="D2" s="428"/>
      <c r="E2" s="428"/>
      <c r="F2" s="428"/>
      <c r="G2" s="119"/>
    </row>
    <row r="3" spans="1:7" ht="26.85" customHeight="1" thickBot="1">
      <c r="A3" s="437" t="s">
        <v>613</v>
      </c>
      <c r="B3" s="437"/>
      <c r="C3" s="437"/>
      <c r="D3" s="437"/>
      <c r="E3" s="437"/>
      <c r="F3" s="437"/>
      <c r="G3" s="119"/>
    </row>
    <row r="4" spans="1:7" s="123" customFormat="1" ht="25.5" customHeight="1" thickBot="1">
      <c r="A4" s="364" t="s">
        <v>21</v>
      </c>
      <c r="B4" s="121" t="s">
        <v>22</v>
      </c>
      <c r="C4" s="120" t="s">
        <v>23</v>
      </c>
      <c r="D4" s="120" t="s">
        <v>24</v>
      </c>
      <c r="E4" s="122" t="s">
        <v>614</v>
      </c>
      <c r="F4" s="365" t="s">
        <v>615</v>
      </c>
    </row>
    <row r="5" spans="1:7" s="130" customFormat="1" ht="19.5" customHeight="1" thickTop="1">
      <c r="A5" s="124">
        <v>4.0999999999999996</v>
      </c>
      <c r="B5" s="125" t="s">
        <v>616</v>
      </c>
      <c r="C5" s="126"/>
      <c r="D5" s="127"/>
      <c r="E5" s="128"/>
      <c r="F5" s="129"/>
    </row>
    <row r="6" spans="1:7" s="137" customFormat="1" ht="15.75">
      <c r="A6" s="131"/>
      <c r="B6" s="132" t="s">
        <v>617</v>
      </c>
      <c r="C6" s="133"/>
      <c r="D6" s="134"/>
      <c r="E6" s="135"/>
      <c r="F6" s="136"/>
    </row>
    <row r="7" spans="1:7" s="144" customFormat="1" ht="51">
      <c r="A7" s="138" t="s">
        <v>618</v>
      </c>
      <c r="B7" s="139" t="s">
        <v>619</v>
      </c>
      <c r="C7" s="140" t="s">
        <v>246</v>
      </c>
      <c r="D7" s="141">
        <v>1</v>
      </c>
      <c r="E7" s="142"/>
      <c r="F7" s="143"/>
    </row>
    <row r="8" spans="1:7" s="144" customFormat="1" ht="25.5">
      <c r="A8" s="138" t="s">
        <v>620</v>
      </c>
      <c r="B8" s="139" t="s">
        <v>621</v>
      </c>
      <c r="C8" s="140" t="s">
        <v>246</v>
      </c>
      <c r="D8" s="141">
        <v>1</v>
      </c>
      <c r="E8" s="142"/>
      <c r="F8" s="143"/>
    </row>
    <row r="9" spans="1:7" s="144" customFormat="1" ht="51">
      <c r="A9" s="138" t="s">
        <v>622</v>
      </c>
      <c r="B9" s="139" t="s">
        <v>623</v>
      </c>
      <c r="C9" s="140" t="s">
        <v>246</v>
      </c>
      <c r="D9" s="141">
        <v>1</v>
      </c>
      <c r="E9" s="142"/>
      <c r="F9" s="143"/>
    </row>
    <row r="10" spans="1:7" s="144" customFormat="1" ht="25.5">
      <c r="A10" s="138" t="s">
        <v>624</v>
      </c>
      <c r="B10" s="139" t="s">
        <v>621</v>
      </c>
      <c r="C10" s="140" t="s">
        <v>246</v>
      </c>
      <c r="D10" s="141">
        <v>1</v>
      </c>
      <c r="E10" s="142"/>
      <c r="F10" s="143"/>
    </row>
    <row r="11" spans="1:7" s="144" customFormat="1" ht="12" customHeight="1">
      <c r="A11" s="138"/>
      <c r="B11" s="139"/>
      <c r="C11" s="140"/>
      <c r="D11" s="141"/>
      <c r="E11" s="142"/>
      <c r="F11" s="143"/>
    </row>
    <row r="12" spans="1:7" s="137" customFormat="1" ht="15.75">
      <c r="A12" s="131"/>
      <c r="B12" s="132" t="s">
        <v>625</v>
      </c>
      <c r="C12" s="133"/>
      <c r="D12" s="134"/>
      <c r="E12" s="135"/>
      <c r="F12" s="136"/>
    </row>
    <row r="13" spans="1:7" s="144" customFormat="1" ht="15.75">
      <c r="A13" s="145"/>
      <c r="B13" s="146" t="s">
        <v>626</v>
      </c>
      <c r="C13" s="147"/>
      <c r="D13" s="25"/>
      <c r="E13" s="147"/>
      <c r="F13" s="148"/>
    </row>
    <row r="14" spans="1:7" s="144" customFormat="1" ht="38.25">
      <c r="A14" s="138" t="s">
        <v>627</v>
      </c>
      <c r="B14" s="139" t="s">
        <v>628</v>
      </c>
      <c r="C14" s="140" t="s">
        <v>508</v>
      </c>
      <c r="D14" s="141">
        <v>1350</v>
      </c>
      <c r="E14" s="142"/>
      <c r="F14" s="143"/>
    </row>
    <row r="15" spans="1:7" s="144" customFormat="1" ht="12" customHeight="1">
      <c r="A15" s="138"/>
      <c r="B15" s="139"/>
      <c r="C15" s="140"/>
      <c r="D15" s="141"/>
      <c r="E15" s="142"/>
      <c r="F15" s="143"/>
    </row>
    <row r="16" spans="1:7" s="137" customFormat="1" ht="15.75">
      <c r="A16" s="131"/>
      <c r="B16" s="132" t="s">
        <v>629</v>
      </c>
      <c r="C16" s="133"/>
      <c r="D16" s="134"/>
      <c r="E16" s="135"/>
      <c r="F16" s="136"/>
    </row>
    <row r="17" spans="1:6" s="144" customFormat="1" ht="89.25">
      <c r="A17" s="138" t="s">
        <v>630</v>
      </c>
      <c r="B17" s="139" t="s">
        <v>631</v>
      </c>
      <c r="C17" s="140" t="s">
        <v>632</v>
      </c>
      <c r="D17" s="141">
        <v>1</v>
      </c>
      <c r="E17" s="142"/>
      <c r="F17" s="143"/>
    </row>
    <row r="18" spans="1:6" s="144" customFormat="1" ht="15.75">
      <c r="A18" s="138"/>
      <c r="B18" s="139"/>
      <c r="C18" s="140"/>
      <c r="D18" s="141"/>
      <c r="E18" s="142"/>
      <c r="F18" s="143"/>
    </row>
    <row r="19" spans="1:6" s="137" customFormat="1" ht="15.75">
      <c r="A19" s="131"/>
      <c r="B19" s="132" t="s">
        <v>633</v>
      </c>
      <c r="C19" s="133"/>
      <c r="D19" s="134"/>
      <c r="E19" s="135"/>
      <c r="F19" s="136"/>
    </row>
    <row r="20" spans="1:6" s="144" customFormat="1" ht="38.25">
      <c r="A20" s="138" t="s">
        <v>634</v>
      </c>
      <c r="B20" s="139" t="s">
        <v>635</v>
      </c>
      <c r="C20" s="140" t="s">
        <v>632</v>
      </c>
      <c r="D20" s="141">
        <v>1</v>
      </c>
      <c r="E20" s="142"/>
      <c r="F20" s="143"/>
    </row>
    <row r="21" spans="1:6" s="144" customFormat="1" ht="15.75">
      <c r="A21" s="138" t="s">
        <v>636</v>
      </c>
      <c r="B21" s="139" t="s">
        <v>637</v>
      </c>
      <c r="C21" s="140" t="s">
        <v>632</v>
      </c>
      <c r="D21" s="141">
        <v>1</v>
      </c>
      <c r="E21" s="142"/>
      <c r="F21" s="143"/>
    </row>
    <row r="22" spans="1:6" s="144" customFormat="1" ht="25.5">
      <c r="A22" s="138" t="s">
        <v>638</v>
      </c>
      <c r="B22" s="139" t="s">
        <v>639</v>
      </c>
      <c r="C22" s="140" t="s">
        <v>640</v>
      </c>
      <c r="D22" s="141">
        <v>1</v>
      </c>
      <c r="E22" s="142"/>
      <c r="F22" s="143"/>
    </row>
    <row r="23" spans="1:6" s="144" customFormat="1" ht="12.75" customHeight="1">
      <c r="A23" s="138"/>
      <c r="B23" s="139"/>
      <c r="C23" s="140"/>
      <c r="D23" s="141"/>
      <c r="E23" s="142"/>
      <c r="F23" s="143"/>
    </row>
    <row r="24" spans="1:6" s="137" customFormat="1" ht="15.75">
      <c r="A24" s="131">
        <v>4.2</v>
      </c>
      <c r="B24" s="132" t="s">
        <v>641</v>
      </c>
      <c r="C24" s="133"/>
      <c r="D24" s="134"/>
      <c r="E24" s="135"/>
      <c r="F24" s="136"/>
    </row>
    <row r="25" spans="1:6" s="137" customFormat="1" ht="15.75">
      <c r="A25" s="131"/>
      <c r="B25" s="132" t="s">
        <v>642</v>
      </c>
      <c r="C25" s="133"/>
      <c r="D25" s="134"/>
      <c r="E25" s="135"/>
      <c r="F25" s="136"/>
    </row>
    <row r="26" spans="1:6" s="144" customFormat="1" ht="15.75">
      <c r="A26" s="138" t="s">
        <v>643</v>
      </c>
      <c r="B26" s="139" t="s">
        <v>644</v>
      </c>
      <c r="C26" s="140" t="s">
        <v>645</v>
      </c>
      <c r="D26" s="141">
        <v>760</v>
      </c>
      <c r="E26" s="142"/>
      <c r="F26" s="143"/>
    </row>
    <row r="27" spans="1:6" s="144" customFormat="1" ht="25.5">
      <c r="A27" s="138" t="s">
        <v>646</v>
      </c>
      <c r="B27" s="139" t="s">
        <v>647</v>
      </c>
      <c r="C27" s="140" t="s">
        <v>648</v>
      </c>
      <c r="D27" s="141">
        <v>152</v>
      </c>
      <c r="E27" s="142"/>
      <c r="F27" s="143"/>
    </row>
    <row r="28" spans="1:6" s="144" customFormat="1" ht="25.5">
      <c r="A28" s="138" t="s">
        <v>649</v>
      </c>
      <c r="B28" s="139" t="s">
        <v>650</v>
      </c>
      <c r="C28" s="140" t="s">
        <v>648</v>
      </c>
      <c r="D28" s="141">
        <v>105</v>
      </c>
      <c r="E28" s="142"/>
      <c r="F28" s="143"/>
    </row>
    <row r="29" spans="1:6" s="144" customFormat="1" ht="38.25">
      <c r="A29" s="138" t="s">
        <v>651</v>
      </c>
      <c r="B29" s="139" t="s">
        <v>652</v>
      </c>
      <c r="C29" s="140" t="s">
        <v>648</v>
      </c>
      <c r="D29" s="141">
        <v>74</v>
      </c>
      <c r="E29" s="142"/>
      <c r="F29" s="143"/>
    </row>
    <row r="30" spans="1:6" s="144" customFormat="1" ht="38.25">
      <c r="A30" s="138" t="s">
        <v>653</v>
      </c>
      <c r="B30" s="139" t="s">
        <v>654</v>
      </c>
      <c r="C30" s="140" t="s">
        <v>640</v>
      </c>
      <c r="D30" s="141">
        <v>1</v>
      </c>
      <c r="E30" s="142"/>
      <c r="F30" s="143"/>
    </row>
    <row r="31" spans="1:6" ht="23.25" customHeight="1" thickBot="1">
      <c r="A31" s="434" t="s">
        <v>1027</v>
      </c>
      <c r="B31" s="434"/>
      <c r="C31" s="434"/>
      <c r="D31" s="434"/>
      <c r="E31" s="434"/>
      <c r="F31" s="363"/>
    </row>
    <row r="32" spans="1:6" s="144" customFormat="1" ht="15.75">
      <c r="A32" s="366"/>
      <c r="B32" s="367" t="s">
        <v>655</v>
      </c>
      <c r="C32" s="368"/>
      <c r="D32" s="369"/>
      <c r="E32" s="370"/>
      <c r="F32" s="371"/>
    </row>
    <row r="33" spans="1:6" s="144" customFormat="1" ht="25.5">
      <c r="A33" s="138" t="s">
        <v>656</v>
      </c>
      <c r="B33" s="139" t="s">
        <v>657</v>
      </c>
      <c r="C33" s="140" t="s">
        <v>645</v>
      </c>
      <c r="D33" s="141">
        <v>331</v>
      </c>
      <c r="E33" s="142"/>
      <c r="F33" s="143"/>
    </row>
    <row r="34" spans="1:6" s="144" customFormat="1" ht="15.75">
      <c r="A34" s="138"/>
      <c r="B34" s="139"/>
      <c r="C34" s="140"/>
      <c r="D34" s="141"/>
      <c r="E34" s="142"/>
      <c r="F34" s="143"/>
    </row>
    <row r="35" spans="1:6" s="137" customFormat="1" ht="15.75">
      <c r="A35" s="131"/>
      <c r="B35" s="132" t="s">
        <v>659</v>
      </c>
      <c r="C35" s="133"/>
      <c r="D35" s="134"/>
      <c r="E35" s="135"/>
      <c r="F35" s="136"/>
    </row>
    <row r="36" spans="1:6" s="144" customFormat="1" ht="38.25">
      <c r="A36" s="138" t="s">
        <v>660</v>
      </c>
      <c r="B36" s="139" t="s">
        <v>661</v>
      </c>
      <c r="C36" s="140" t="s">
        <v>648</v>
      </c>
      <c r="D36" s="141">
        <v>73</v>
      </c>
      <c r="E36" s="142"/>
      <c r="F36" s="143"/>
    </row>
    <row r="37" spans="1:6" s="144" customFormat="1" ht="25.5">
      <c r="A37" s="138" t="s">
        <v>662</v>
      </c>
      <c r="B37" s="139" t="s">
        <v>663</v>
      </c>
      <c r="C37" s="140" t="s">
        <v>648</v>
      </c>
      <c r="D37" s="141">
        <v>32</v>
      </c>
      <c r="E37" s="142"/>
      <c r="F37" s="143"/>
    </row>
    <row r="38" spans="1:6" s="144" customFormat="1" ht="15.75">
      <c r="A38" s="138"/>
      <c r="B38" s="139"/>
      <c r="C38" s="140"/>
      <c r="D38" s="141"/>
      <c r="E38" s="142"/>
      <c r="F38" s="143"/>
    </row>
    <row r="39" spans="1:6" s="137" customFormat="1" ht="15.75">
      <c r="A39" s="131"/>
      <c r="B39" s="132" t="s">
        <v>664</v>
      </c>
      <c r="C39" s="133"/>
      <c r="D39" s="134"/>
      <c r="E39" s="135"/>
      <c r="F39" s="136"/>
    </row>
    <row r="40" spans="1:6" s="144" customFormat="1" ht="25.5">
      <c r="A40" s="138" t="s">
        <v>665</v>
      </c>
      <c r="B40" s="139" t="s">
        <v>666</v>
      </c>
      <c r="C40" s="140" t="s">
        <v>648</v>
      </c>
      <c r="D40" s="141">
        <v>16</v>
      </c>
      <c r="E40" s="142"/>
      <c r="F40" s="143"/>
    </row>
    <row r="41" spans="1:6" s="144" customFormat="1" ht="38.25">
      <c r="A41" s="138" t="s">
        <v>667</v>
      </c>
      <c r="B41" s="139" t="s">
        <v>668</v>
      </c>
      <c r="C41" s="140" t="s">
        <v>645</v>
      </c>
      <c r="D41" s="141">
        <v>16</v>
      </c>
      <c r="E41" s="142"/>
      <c r="F41" s="143"/>
    </row>
    <row r="42" spans="1:6" s="144" customFormat="1" ht="15.75">
      <c r="A42" s="138"/>
      <c r="B42" s="139"/>
      <c r="C42" s="140"/>
      <c r="D42" s="141"/>
      <c r="E42" s="142"/>
      <c r="F42" s="143"/>
    </row>
    <row r="43" spans="1:6" s="137" customFormat="1" ht="15.75">
      <c r="A43" s="131"/>
      <c r="B43" s="132" t="s">
        <v>669</v>
      </c>
      <c r="C43" s="133"/>
      <c r="D43" s="134"/>
      <c r="E43" s="135"/>
      <c r="F43" s="136"/>
    </row>
    <row r="44" spans="1:6" s="144" customFormat="1" ht="25.5">
      <c r="A44" s="138" t="s">
        <v>670</v>
      </c>
      <c r="B44" s="139" t="s">
        <v>671</v>
      </c>
      <c r="C44" s="140" t="s">
        <v>648</v>
      </c>
      <c r="D44" s="141">
        <v>11</v>
      </c>
      <c r="E44" s="142"/>
      <c r="F44" s="143"/>
    </row>
    <row r="45" spans="1:6" s="144" customFormat="1" ht="15.75">
      <c r="A45" s="138" t="s">
        <v>672</v>
      </c>
      <c r="B45" s="139" t="s">
        <v>673</v>
      </c>
      <c r="C45" s="140" t="s">
        <v>645</v>
      </c>
      <c r="D45" s="141">
        <v>540</v>
      </c>
      <c r="E45" s="142"/>
      <c r="F45" s="143"/>
    </row>
    <row r="46" spans="1:6" s="144" customFormat="1" ht="15.75">
      <c r="A46" s="138" t="s">
        <v>674</v>
      </c>
      <c r="B46" s="139" t="s">
        <v>675</v>
      </c>
      <c r="C46" s="140" t="s">
        <v>645</v>
      </c>
      <c r="D46" s="141">
        <v>540</v>
      </c>
      <c r="E46" s="142"/>
      <c r="F46" s="143"/>
    </row>
    <row r="47" spans="1:6" s="144" customFormat="1" ht="15.75">
      <c r="A47" s="138" t="s">
        <v>676</v>
      </c>
      <c r="B47" s="139" t="s">
        <v>677</v>
      </c>
      <c r="C47" s="140" t="s">
        <v>645</v>
      </c>
      <c r="D47" s="141">
        <v>540</v>
      </c>
      <c r="E47" s="142"/>
      <c r="F47" s="143"/>
    </row>
    <row r="48" spans="1:6" s="144" customFormat="1" ht="25.5">
      <c r="A48" s="138" t="s">
        <v>678</v>
      </c>
      <c r="B48" s="139" t="s">
        <v>679</v>
      </c>
      <c r="C48" s="140" t="s">
        <v>645</v>
      </c>
      <c r="D48" s="141">
        <v>540</v>
      </c>
      <c r="E48" s="142"/>
      <c r="F48" s="143"/>
    </row>
    <row r="49" spans="1:6" s="144" customFormat="1" ht="15.75">
      <c r="A49" s="138" t="s">
        <v>680</v>
      </c>
      <c r="B49" s="139" t="s">
        <v>681</v>
      </c>
      <c r="C49" s="140"/>
      <c r="D49" s="141"/>
      <c r="E49" s="142"/>
      <c r="F49" s="143"/>
    </row>
    <row r="50" spans="1:6" s="144" customFormat="1" ht="15.75">
      <c r="A50" s="138" t="s">
        <v>682</v>
      </c>
      <c r="B50" s="139" t="s">
        <v>683</v>
      </c>
      <c r="C50" s="140" t="s">
        <v>645</v>
      </c>
      <c r="D50" s="141">
        <v>540</v>
      </c>
      <c r="E50" s="142"/>
      <c r="F50" s="143"/>
    </row>
    <row r="51" spans="1:6" s="144" customFormat="1" ht="15.75">
      <c r="A51" s="138" t="s">
        <v>684</v>
      </c>
      <c r="B51" s="139" t="s">
        <v>685</v>
      </c>
      <c r="C51" s="140" t="s">
        <v>645</v>
      </c>
      <c r="D51" s="141">
        <v>50</v>
      </c>
      <c r="E51" s="142"/>
      <c r="F51" s="143"/>
    </row>
    <row r="52" spans="1:6" s="144" customFormat="1" ht="15.75">
      <c r="A52" s="138" t="s">
        <v>686</v>
      </c>
      <c r="B52" s="139" t="s">
        <v>687</v>
      </c>
      <c r="C52" s="140"/>
      <c r="D52" s="141"/>
      <c r="E52" s="142"/>
      <c r="F52" s="143"/>
    </row>
    <row r="53" spans="1:6" s="144" customFormat="1" ht="15.75">
      <c r="A53" s="138" t="s">
        <v>688</v>
      </c>
      <c r="B53" s="139" t="s">
        <v>689</v>
      </c>
      <c r="C53" s="140" t="s">
        <v>648</v>
      </c>
      <c r="D53" s="141">
        <v>23</v>
      </c>
      <c r="E53" s="142"/>
      <c r="F53" s="143"/>
    </row>
    <row r="54" spans="1:6" s="144" customFormat="1" ht="15.75">
      <c r="A54" s="138" t="s">
        <v>690</v>
      </c>
      <c r="B54" s="139" t="s">
        <v>691</v>
      </c>
      <c r="C54" s="140" t="s">
        <v>648</v>
      </c>
      <c r="D54" s="141">
        <v>3</v>
      </c>
      <c r="E54" s="142"/>
      <c r="F54" s="143"/>
    </row>
    <row r="55" spans="1:6" s="144" customFormat="1" ht="15.75">
      <c r="A55" s="138" t="s">
        <v>692</v>
      </c>
      <c r="B55" s="139" t="s">
        <v>693</v>
      </c>
      <c r="C55" s="140"/>
      <c r="D55" s="141"/>
      <c r="E55" s="142"/>
      <c r="F55" s="143"/>
    </row>
    <row r="56" spans="1:6" s="144" customFormat="1" ht="15.75">
      <c r="A56" s="138" t="s">
        <v>694</v>
      </c>
      <c r="B56" s="139" t="s">
        <v>695</v>
      </c>
      <c r="C56" s="140" t="s">
        <v>696</v>
      </c>
      <c r="D56" s="141">
        <v>102</v>
      </c>
      <c r="E56" s="142"/>
      <c r="F56" s="143"/>
    </row>
    <row r="57" spans="1:6" s="144" customFormat="1" ht="15.75">
      <c r="A57" s="138" t="s">
        <v>697</v>
      </c>
      <c r="B57" s="139" t="s">
        <v>698</v>
      </c>
      <c r="C57" s="140" t="s">
        <v>645</v>
      </c>
      <c r="D57" s="141">
        <v>33</v>
      </c>
      <c r="E57" s="142"/>
      <c r="F57" s="143"/>
    </row>
    <row r="58" spans="1:6" s="144" customFormat="1" ht="25.5">
      <c r="A58" s="138" t="s">
        <v>699</v>
      </c>
      <c r="B58" s="139" t="s">
        <v>700</v>
      </c>
      <c r="C58" s="140"/>
      <c r="D58" s="141"/>
      <c r="E58" s="142"/>
      <c r="F58" s="143"/>
    </row>
    <row r="59" spans="1:6" s="144" customFormat="1" ht="15.75">
      <c r="A59" s="138" t="s">
        <v>701</v>
      </c>
      <c r="B59" s="139" t="s">
        <v>702</v>
      </c>
      <c r="C59" s="140" t="s">
        <v>703</v>
      </c>
      <c r="D59" s="141">
        <v>75</v>
      </c>
      <c r="E59" s="142"/>
      <c r="F59" s="143"/>
    </row>
    <row r="60" spans="1:6" s="144" customFormat="1" ht="15.75">
      <c r="A60" s="138" t="s">
        <v>704</v>
      </c>
      <c r="B60" s="139" t="s">
        <v>705</v>
      </c>
      <c r="C60" s="140" t="s">
        <v>703</v>
      </c>
      <c r="D60" s="141">
        <v>149</v>
      </c>
      <c r="E60" s="142"/>
      <c r="F60" s="143"/>
    </row>
    <row r="61" spans="1:6" s="144" customFormat="1" ht="15.75">
      <c r="A61" s="138" t="s">
        <v>706</v>
      </c>
      <c r="B61" s="139" t="s">
        <v>707</v>
      </c>
      <c r="C61" s="140" t="s">
        <v>703</v>
      </c>
      <c r="D61" s="141">
        <v>1321</v>
      </c>
      <c r="E61" s="142"/>
      <c r="F61" s="143"/>
    </row>
    <row r="62" spans="1:6" s="137" customFormat="1" ht="15.75">
      <c r="A62" s="131"/>
      <c r="B62" s="132" t="s">
        <v>708</v>
      </c>
      <c r="C62" s="133"/>
      <c r="D62" s="134"/>
      <c r="E62" s="135"/>
      <c r="F62" s="136"/>
    </row>
    <row r="63" spans="1:6" s="137" customFormat="1" ht="15.75">
      <c r="A63" s="131"/>
      <c r="B63" s="132" t="s">
        <v>709</v>
      </c>
      <c r="C63" s="133"/>
      <c r="D63" s="134"/>
      <c r="E63" s="135"/>
      <c r="F63" s="136"/>
    </row>
    <row r="64" spans="1:6" s="137" customFormat="1" ht="15.75">
      <c r="A64" s="131"/>
      <c r="B64" s="132" t="s">
        <v>710</v>
      </c>
      <c r="C64" s="133"/>
      <c r="D64" s="134"/>
      <c r="E64" s="135"/>
      <c r="F64" s="136"/>
    </row>
    <row r="65" spans="1:6" s="144" customFormat="1" ht="15.75">
      <c r="A65" s="138"/>
      <c r="B65" s="139" t="s">
        <v>711</v>
      </c>
      <c r="C65" s="140"/>
      <c r="D65" s="141"/>
      <c r="E65" s="142"/>
      <c r="F65" s="143"/>
    </row>
    <row r="66" spans="1:6" s="144" customFormat="1" ht="51">
      <c r="A66" s="138" t="s">
        <v>712</v>
      </c>
      <c r="B66" s="139" t="s">
        <v>713</v>
      </c>
      <c r="C66" s="140" t="s">
        <v>696</v>
      </c>
      <c r="D66" s="141">
        <v>110</v>
      </c>
      <c r="E66" s="142"/>
      <c r="F66" s="143"/>
    </row>
    <row r="67" spans="1:6" s="137" customFormat="1" ht="15.75">
      <c r="A67" s="131"/>
      <c r="B67" s="132" t="s">
        <v>714</v>
      </c>
      <c r="C67" s="133"/>
      <c r="D67" s="134"/>
      <c r="E67" s="135"/>
      <c r="F67" s="136"/>
    </row>
    <row r="68" spans="1:6" s="144" customFormat="1" ht="63.75" customHeight="1">
      <c r="A68" s="138" t="s">
        <v>715</v>
      </c>
      <c r="B68" s="139" t="s">
        <v>716</v>
      </c>
      <c r="C68" s="140" t="s">
        <v>696</v>
      </c>
      <c r="D68" s="141">
        <v>120</v>
      </c>
      <c r="E68" s="142"/>
      <c r="F68" s="143"/>
    </row>
    <row r="69" spans="1:6" ht="23.25" customHeight="1" thickBot="1">
      <c r="A69" s="434" t="s">
        <v>1027</v>
      </c>
      <c r="B69" s="434"/>
      <c r="C69" s="434"/>
      <c r="D69" s="434"/>
      <c r="E69" s="434"/>
      <c r="F69" s="363"/>
    </row>
    <row r="70" spans="1:6" s="137" customFormat="1" ht="15.75">
      <c r="A70" s="366"/>
      <c r="B70" s="367" t="s">
        <v>717</v>
      </c>
      <c r="C70" s="368"/>
      <c r="D70" s="369"/>
      <c r="E70" s="372"/>
      <c r="F70" s="373"/>
    </row>
    <row r="71" spans="1:6" s="144" customFormat="1" ht="51">
      <c r="A71" s="138" t="s">
        <v>718</v>
      </c>
      <c r="B71" s="139" t="s">
        <v>719</v>
      </c>
      <c r="C71" s="140"/>
      <c r="D71" s="141"/>
      <c r="E71" s="142"/>
      <c r="F71" s="143"/>
    </row>
    <row r="72" spans="1:6" s="144" customFormat="1" ht="21.75" customHeight="1">
      <c r="A72" s="138"/>
      <c r="B72" s="139"/>
      <c r="C72" s="140"/>
      <c r="D72" s="141"/>
      <c r="E72" s="142"/>
      <c r="F72" s="143"/>
    </row>
    <row r="73" spans="1:6" s="144" customFormat="1" ht="38.25">
      <c r="A73" s="138" t="s">
        <v>720</v>
      </c>
      <c r="B73" s="139" t="s">
        <v>721</v>
      </c>
      <c r="C73" s="140" t="s">
        <v>645</v>
      </c>
      <c r="D73" s="141">
        <v>314</v>
      </c>
      <c r="E73" s="142"/>
      <c r="F73" s="143"/>
    </row>
    <row r="74" spans="1:6" s="137" customFormat="1" ht="15.75">
      <c r="A74" s="131"/>
      <c r="B74" s="132" t="s">
        <v>722</v>
      </c>
      <c r="C74" s="133"/>
      <c r="D74" s="134"/>
      <c r="E74" s="135"/>
      <c r="F74" s="136"/>
    </row>
    <row r="75" spans="1:6" s="144" customFormat="1" ht="25.5">
      <c r="A75" s="138" t="s">
        <v>723</v>
      </c>
      <c r="B75" s="139" t="s">
        <v>724</v>
      </c>
      <c r="C75" s="140" t="s">
        <v>645</v>
      </c>
      <c r="D75" s="141">
        <v>314</v>
      </c>
      <c r="E75" s="142"/>
      <c r="F75" s="143"/>
    </row>
    <row r="76" spans="1:6" s="144" customFormat="1" ht="25.5">
      <c r="A76" s="138" t="s">
        <v>725</v>
      </c>
      <c r="B76" s="139" t="s">
        <v>726</v>
      </c>
      <c r="C76" s="140" t="s">
        <v>645</v>
      </c>
      <c r="D76" s="141">
        <v>314</v>
      </c>
      <c r="E76" s="142"/>
      <c r="F76" s="143"/>
    </row>
    <row r="77" spans="1:6" s="144" customFormat="1" ht="15.75">
      <c r="A77" s="138" t="s">
        <v>727</v>
      </c>
      <c r="B77" s="139" t="s">
        <v>728</v>
      </c>
      <c r="C77" s="140" t="s">
        <v>645</v>
      </c>
      <c r="D77" s="141">
        <v>41</v>
      </c>
      <c r="E77" s="142"/>
      <c r="F77" s="143"/>
    </row>
    <row r="78" spans="1:6" s="144" customFormat="1" ht="15.75">
      <c r="A78" s="138" t="s">
        <v>729</v>
      </c>
      <c r="B78" s="139" t="s">
        <v>730</v>
      </c>
      <c r="C78" s="140"/>
      <c r="D78" s="141"/>
      <c r="E78" s="142"/>
      <c r="F78" s="143"/>
    </row>
    <row r="79" spans="1:6" s="144" customFormat="1" ht="25.5">
      <c r="A79" s="138" t="s">
        <v>731</v>
      </c>
      <c r="B79" s="139" t="s">
        <v>732</v>
      </c>
      <c r="C79" s="140" t="s">
        <v>645</v>
      </c>
      <c r="D79" s="141">
        <v>300</v>
      </c>
      <c r="E79" s="142"/>
      <c r="F79" s="143"/>
    </row>
    <row r="80" spans="1:6" s="144" customFormat="1" ht="15.75">
      <c r="A80" s="138" t="s">
        <v>733</v>
      </c>
      <c r="B80" s="139" t="s">
        <v>734</v>
      </c>
      <c r="C80" s="140" t="s">
        <v>696</v>
      </c>
      <c r="D80" s="141">
        <v>54</v>
      </c>
      <c r="E80" s="142"/>
      <c r="F80" s="143"/>
    </row>
    <row r="81" spans="1:6" s="137" customFormat="1" ht="15.75">
      <c r="A81" s="131"/>
      <c r="B81" s="132" t="s">
        <v>735</v>
      </c>
      <c r="C81" s="133"/>
      <c r="D81" s="134"/>
      <c r="E81" s="135"/>
      <c r="F81" s="136"/>
    </row>
    <row r="82" spans="1:6" s="144" customFormat="1" ht="25.5">
      <c r="A82" s="138" t="s">
        <v>736</v>
      </c>
      <c r="B82" s="139" t="s">
        <v>737</v>
      </c>
      <c r="C82" s="140" t="s">
        <v>738</v>
      </c>
      <c r="D82" s="141">
        <v>1</v>
      </c>
      <c r="E82" s="142"/>
      <c r="F82" s="143"/>
    </row>
    <row r="83" spans="1:6" s="144" customFormat="1" ht="38.25">
      <c r="A83" s="138" t="s">
        <v>739</v>
      </c>
      <c r="B83" s="139" t="s">
        <v>740</v>
      </c>
      <c r="C83" s="140" t="s">
        <v>738</v>
      </c>
      <c r="D83" s="141">
        <v>1</v>
      </c>
      <c r="E83" s="142"/>
      <c r="F83" s="143"/>
    </row>
    <row r="84" spans="1:6" s="144" customFormat="1" ht="25.5">
      <c r="A84" s="138" t="s">
        <v>741</v>
      </c>
      <c r="B84" s="139" t="s">
        <v>742</v>
      </c>
      <c r="C84" s="140" t="s">
        <v>738</v>
      </c>
      <c r="D84" s="141">
        <v>2</v>
      </c>
      <c r="E84" s="142"/>
      <c r="F84" s="143"/>
    </row>
    <row r="85" spans="1:6" s="144" customFormat="1" ht="25.5">
      <c r="A85" s="138" t="s">
        <v>743</v>
      </c>
      <c r="B85" s="139" t="s">
        <v>744</v>
      </c>
      <c r="C85" s="140" t="s">
        <v>645</v>
      </c>
      <c r="D85" s="141">
        <v>7</v>
      </c>
      <c r="E85" s="142"/>
      <c r="F85" s="143"/>
    </row>
    <row r="86" spans="1:6" s="144" customFormat="1" ht="15.75">
      <c r="A86" s="138" t="s">
        <v>745</v>
      </c>
      <c r="B86" s="139" t="s">
        <v>746</v>
      </c>
      <c r="C86" s="140" t="s">
        <v>645</v>
      </c>
      <c r="D86" s="141">
        <v>45</v>
      </c>
      <c r="E86" s="142"/>
      <c r="F86" s="143"/>
    </row>
    <row r="87" spans="1:6" s="144" customFormat="1" ht="15.75">
      <c r="A87" s="138" t="s">
        <v>747</v>
      </c>
      <c r="B87" s="139" t="s">
        <v>748</v>
      </c>
      <c r="C87" s="140" t="s">
        <v>749</v>
      </c>
      <c r="D87" s="141">
        <v>120</v>
      </c>
      <c r="E87" s="142"/>
      <c r="F87" s="143"/>
    </row>
    <row r="88" spans="1:6" s="137" customFormat="1" ht="15.75">
      <c r="A88" s="131"/>
      <c r="B88" s="132" t="s">
        <v>750</v>
      </c>
      <c r="C88" s="133"/>
      <c r="D88" s="134"/>
      <c r="E88" s="135"/>
      <c r="F88" s="136"/>
    </row>
    <row r="89" spans="1:6" s="137" customFormat="1" ht="15.75">
      <c r="A89" s="131"/>
      <c r="B89" s="132" t="s">
        <v>751</v>
      </c>
      <c r="C89" s="133"/>
      <c r="D89" s="134"/>
      <c r="E89" s="135"/>
      <c r="F89" s="136"/>
    </row>
    <row r="90" spans="1:6" s="144" customFormat="1" ht="51">
      <c r="A90" s="138" t="s">
        <v>752</v>
      </c>
      <c r="B90" s="139" t="s">
        <v>753</v>
      </c>
      <c r="C90" s="140" t="s">
        <v>645</v>
      </c>
      <c r="D90" s="141">
        <v>590</v>
      </c>
      <c r="E90" s="142"/>
      <c r="F90" s="143"/>
    </row>
    <row r="91" spans="1:6" s="144" customFormat="1" ht="25.5">
      <c r="A91" s="138" t="s">
        <v>754</v>
      </c>
      <c r="B91" s="139" t="s">
        <v>755</v>
      </c>
      <c r="C91" s="140" t="s">
        <v>696</v>
      </c>
      <c r="D91" s="141">
        <v>108</v>
      </c>
      <c r="E91" s="142"/>
      <c r="F91" s="143"/>
    </row>
    <row r="92" spans="1:6" s="144" customFormat="1" ht="15.75">
      <c r="A92" s="138" t="s">
        <v>756</v>
      </c>
      <c r="B92" s="139" t="s">
        <v>757</v>
      </c>
      <c r="C92" s="140" t="s">
        <v>696</v>
      </c>
      <c r="D92" s="141">
        <v>138</v>
      </c>
      <c r="E92" s="142"/>
      <c r="F92" s="143"/>
    </row>
    <row r="93" spans="1:6" s="144" customFormat="1" ht="15.75">
      <c r="A93" s="138" t="s">
        <v>758</v>
      </c>
      <c r="B93" s="139" t="s">
        <v>759</v>
      </c>
      <c r="C93" s="140" t="s">
        <v>696</v>
      </c>
      <c r="D93" s="141">
        <v>40</v>
      </c>
      <c r="E93" s="142"/>
      <c r="F93" s="143"/>
    </row>
    <row r="94" spans="1:6" s="144" customFormat="1" ht="15.75">
      <c r="A94" s="138" t="s">
        <v>760</v>
      </c>
      <c r="B94" s="139" t="s">
        <v>761</v>
      </c>
      <c r="C94" s="140" t="s">
        <v>51</v>
      </c>
      <c r="D94" s="141">
        <v>6000</v>
      </c>
      <c r="E94" s="142"/>
      <c r="F94" s="143"/>
    </row>
    <row r="95" spans="1:6" s="144" customFormat="1" ht="25.5">
      <c r="A95" s="138" t="s">
        <v>762</v>
      </c>
      <c r="B95" s="139" t="s">
        <v>763</v>
      </c>
      <c r="C95" s="140" t="s">
        <v>764</v>
      </c>
      <c r="D95" s="141">
        <v>1</v>
      </c>
      <c r="E95" s="142"/>
      <c r="F95" s="143"/>
    </row>
    <row r="96" spans="1:6" s="144" customFormat="1" ht="15.75">
      <c r="A96" s="138" t="s">
        <v>765</v>
      </c>
      <c r="B96" s="139" t="s">
        <v>766</v>
      </c>
      <c r="C96" s="140"/>
      <c r="D96" s="141"/>
      <c r="E96" s="142"/>
      <c r="F96" s="143"/>
    </row>
    <row r="97" spans="1:6" s="144" customFormat="1" ht="51">
      <c r="A97" s="138" t="s">
        <v>767</v>
      </c>
      <c r="B97" s="139" t="s">
        <v>768</v>
      </c>
      <c r="C97" s="140" t="s">
        <v>696</v>
      </c>
      <c r="D97" s="141">
        <v>1150</v>
      </c>
      <c r="E97" s="142"/>
      <c r="F97" s="143"/>
    </row>
    <row r="98" spans="1:6" s="144" customFormat="1" ht="15.75">
      <c r="A98" s="138" t="s">
        <v>769</v>
      </c>
      <c r="B98" s="139" t="s">
        <v>770</v>
      </c>
      <c r="C98" s="140" t="s">
        <v>51</v>
      </c>
      <c r="D98" s="141">
        <v>84</v>
      </c>
      <c r="E98" s="142"/>
      <c r="F98" s="143"/>
    </row>
    <row r="99" spans="1:6" s="137" customFormat="1" ht="15.75">
      <c r="A99" s="131"/>
      <c r="B99" s="132" t="s">
        <v>771</v>
      </c>
      <c r="C99" s="133"/>
      <c r="D99" s="134"/>
      <c r="E99" s="135"/>
      <c r="F99" s="136"/>
    </row>
    <row r="100" spans="1:6" s="144" customFormat="1" ht="25.5">
      <c r="A100" s="138" t="s">
        <v>772</v>
      </c>
      <c r="B100" s="139" t="s">
        <v>773</v>
      </c>
      <c r="C100" s="140" t="s">
        <v>51</v>
      </c>
      <c r="D100" s="141">
        <v>6</v>
      </c>
      <c r="E100" s="142"/>
      <c r="F100" s="143"/>
    </row>
    <row r="101" spans="1:6" s="144" customFormat="1" ht="25.5">
      <c r="A101" s="138" t="s">
        <v>774</v>
      </c>
      <c r="B101" s="139" t="s">
        <v>775</v>
      </c>
      <c r="C101" s="140" t="s">
        <v>51</v>
      </c>
      <c r="D101" s="141">
        <v>56</v>
      </c>
      <c r="E101" s="142"/>
      <c r="F101" s="143"/>
    </row>
    <row r="102" spans="1:6" s="144" customFormat="1" ht="25.5">
      <c r="A102" s="138" t="s">
        <v>776</v>
      </c>
      <c r="B102" s="139" t="s">
        <v>777</v>
      </c>
      <c r="C102" s="140" t="s">
        <v>51</v>
      </c>
      <c r="D102" s="141">
        <v>130</v>
      </c>
      <c r="E102" s="142"/>
      <c r="F102" s="143"/>
    </row>
    <row r="103" spans="1:6" ht="23.25" customHeight="1" thickBot="1">
      <c r="A103" s="434" t="s">
        <v>1027</v>
      </c>
      <c r="B103" s="434"/>
      <c r="C103" s="434"/>
      <c r="D103" s="434"/>
      <c r="E103" s="434"/>
      <c r="F103" s="363"/>
    </row>
    <row r="104" spans="1:6" s="144" customFormat="1" ht="25.5">
      <c r="A104" s="374" t="s">
        <v>778</v>
      </c>
      <c r="B104" s="375" t="s">
        <v>779</v>
      </c>
      <c r="C104" s="376" t="s">
        <v>51</v>
      </c>
      <c r="D104" s="377">
        <v>60</v>
      </c>
      <c r="E104" s="370"/>
      <c r="F104" s="371"/>
    </row>
    <row r="105" spans="1:6" s="144" customFormat="1" ht="15.75">
      <c r="A105" s="138" t="s">
        <v>780</v>
      </c>
      <c r="B105" s="139" t="s">
        <v>781</v>
      </c>
      <c r="C105" s="140" t="s">
        <v>51</v>
      </c>
      <c r="D105" s="141">
        <v>23</v>
      </c>
      <c r="E105" s="142"/>
      <c r="F105" s="143"/>
    </row>
    <row r="106" spans="1:6" s="137" customFormat="1" ht="15.75">
      <c r="A106" s="131"/>
      <c r="B106" s="132" t="s">
        <v>782</v>
      </c>
      <c r="C106" s="133"/>
      <c r="D106" s="134"/>
      <c r="E106" s="135"/>
      <c r="F106" s="136"/>
    </row>
    <row r="107" spans="1:6" s="144" customFormat="1" ht="25.5">
      <c r="A107" s="138" t="s">
        <v>783</v>
      </c>
      <c r="B107" s="139" t="s">
        <v>784</v>
      </c>
      <c r="C107" s="140" t="s">
        <v>51</v>
      </c>
      <c r="D107" s="141">
        <v>30</v>
      </c>
      <c r="E107" s="142"/>
      <c r="F107" s="143"/>
    </row>
    <row r="108" spans="1:6" s="144" customFormat="1" ht="14.25" customHeight="1">
      <c r="A108" s="138"/>
      <c r="B108" s="139"/>
      <c r="C108" s="140"/>
      <c r="D108" s="141"/>
      <c r="E108" s="142"/>
      <c r="F108" s="143"/>
    </row>
    <row r="109" spans="1:6" s="144" customFormat="1" ht="25.5">
      <c r="A109" s="138" t="s">
        <v>785</v>
      </c>
      <c r="B109" s="139" t="s">
        <v>786</v>
      </c>
      <c r="C109" s="140" t="s">
        <v>51</v>
      </c>
      <c r="D109" s="141">
        <v>60</v>
      </c>
      <c r="E109" s="142"/>
      <c r="F109" s="143"/>
    </row>
    <row r="110" spans="1:6" s="144" customFormat="1" ht="25.5">
      <c r="A110" s="138" t="s">
        <v>787</v>
      </c>
      <c r="B110" s="139" t="s">
        <v>788</v>
      </c>
      <c r="C110" s="140" t="s">
        <v>51</v>
      </c>
      <c r="D110" s="141">
        <v>78</v>
      </c>
      <c r="E110" s="142"/>
      <c r="F110" s="143"/>
    </row>
    <row r="111" spans="1:6" s="137" customFormat="1" ht="15.75">
      <c r="A111" s="131"/>
      <c r="B111" s="132" t="s">
        <v>789</v>
      </c>
      <c r="C111" s="133"/>
      <c r="D111" s="134"/>
      <c r="E111" s="135"/>
      <c r="F111" s="136"/>
    </row>
    <row r="112" spans="1:6" s="144" customFormat="1" ht="15.75">
      <c r="A112" s="138" t="s">
        <v>790</v>
      </c>
      <c r="B112" s="139" t="s">
        <v>791</v>
      </c>
      <c r="C112" s="140" t="s">
        <v>51</v>
      </c>
      <c r="D112" s="141">
        <v>84</v>
      </c>
      <c r="E112" s="142"/>
      <c r="F112" s="143"/>
    </row>
    <row r="113" spans="1:6" s="144" customFormat="1" ht="15.75">
      <c r="A113" s="138" t="s">
        <v>792</v>
      </c>
      <c r="B113" s="139" t="s">
        <v>793</v>
      </c>
      <c r="C113" s="140" t="s">
        <v>696</v>
      </c>
      <c r="D113" s="141">
        <v>980</v>
      </c>
      <c r="E113" s="142"/>
      <c r="F113" s="143"/>
    </row>
    <row r="114" spans="1:6" s="144" customFormat="1" ht="15.75">
      <c r="A114" s="138" t="s">
        <v>794</v>
      </c>
      <c r="B114" s="139" t="s">
        <v>795</v>
      </c>
      <c r="C114" s="140" t="s">
        <v>28</v>
      </c>
      <c r="D114" s="141">
        <v>1</v>
      </c>
      <c r="E114" s="384">
        <v>50000000</v>
      </c>
      <c r="F114" s="143"/>
    </row>
    <row r="115" spans="1:6" s="144" customFormat="1" ht="15.75">
      <c r="A115" s="138" t="s">
        <v>796</v>
      </c>
      <c r="B115" s="139" t="s">
        <v>797</v>
      </c>
      <c r="C115" s="140" t="s">
        <v>28</v>
      </c>
      <c r="D115" s="141">
        <v>1</v>
      </c>
      <c r="E115" s="384">
        <v>25000000</v>
      </c>
      <c r="F115" s="143"/>
    </row>
    <row r="116" spans="1:6" s="144" customFormat="1" ht="25.5">
      <c r="A116" s="138" t="s">
        <v>798</v>
      </c>
      <c r="B116" s="139" t="s">
        <v>799</v>
      </c>
      <c r="C116" s="140" t="s">
        <v>28</v>
      </c>
      <c r="D116" s="141">
        <v>1</v>
      </c>
      <c r="E116" s="384">
        <v>500000000</v>
      </c>
      <c r="F116" s="143"/>
    </row>
    <row r="117" spans="1:6" s="144" customFormat="1" ht="63.75">
      <c r="A117" s="138" t="s">
        <v>800</v>
      </c>
      <c r="B117" s="139" t="s">
        <v>1028</v>
      </c>
      <c r="C117" s="140" t="s">
        <v>801</v>
      </c>
      <c r="D117" s="141">
        <v>1</v>
      </c>
      <c r="E117" s="142"/>
      <c r="F117" s="143"/>
    </row>
    <row r="118" spans="1:6" s="144" customFormat="1" ht="15.75">
      <c r="A118" s="138" t="s">
        <v>802</v>
      </c>
      <c r="B118" s="139" t="s">
        <v>1029</v>
      </c>
      <c r="C118" s="140" t="s">
        <v>86</v>
      </c>
      <c r="D118" s="141"/>
      <c r="E118" s="142"/>
      <c r="F118" s="143"/>
    </row>
    <row r="119" spans="1:6" s="137" customFormat="1" ht="15.75">
      <c r="A119" s="131">
        <v>4.3</v>
      </c>
      <c r="B119" s="132" t="s">
        <v>803</v>
      </c>
      <c r="C119" s="133"/>
      <c r="D119" s="134"/>
      <c r="E119" s="135"/>
      <c r="F119" s="136"/>
    </row>
    <row r="120" spans="1:6" s="137" customFormat="1" ht="15.75">
      <c r="A120" s="131"/>
      <c r="B120" s="132" t="s">
        <v>804</v>
      </c>
      <c r="C120" s="133"/>
      <c r="D120" s="134"/>
      <c r="E120" s="135"/>
      <c r="F120" s="136"/>
    </row>
    <row r="121" spans="1:6" s="144" customFormat="1" ht="15.75">
      <c r="A121" s="138" t="s">
        <v>805</v>
      </c>
      <c r="B121" s="139" t="s">
        <v>806</v>
      </c>
      <c r="C121" s="140" t="s">
        <v>320</v>
      </c>
      <c r="D121" s="141">
        <v>2</v>
      </c>
      <c r="E121" s="142"/>
      <c r="F121" s="143"/>
    </row>
    <row r="122" spans="1:6" s="144" customFormat="1" ht="15.75">
      <c r="A122" s="138" t="s">
        <v>807</v>
      </c>
      <c r="B122" s="139" t="s">
        <v>808</v>
      </c>
      <c r="C122" s="140" t="s">
        <v>320</v>
      </c>
      <c r="D122" s="141">
        <v>5</v>
      </c>
      <c r="E122" s="142"/>
      <c r="F122" s="143"/>
    </row>
    <row r="123" spans="1:6" s="144" customFormat="1" ht="15.75">
      <c r="A123" s="138" t="s">
        <v>809</v>
      </c>
      <c r="B123" s="139" t="s">
        <v>810</v>
      </c>
      <c r="C123" s="140" t="s">
        <v>320</v>
      </c>
      <c r="D123" s="141">
        <v>4</v>
      </c>
      <c r="E123" s="142"/>
      <c r="F123" s="143"/>
    </row>
    <row r="124" spans="1:6" s="144" customFormat="1" ht="15.75">
      <c r="A124" s="138" t="s">
        <v>811</v>
      </c>
      <c r="B124" s="139" t="s">
        <v>812</v>
      </c>
      <c r="C124" s="140" t="s">
        <v>320</v>
      </c>
      <c r="D124" s="141">
        <v>2</v>
      </c>
      <c r="E124" s="142"/>
      <c r="F124" s="143"/>
    </row>
    <row r="125" spans="1:6" s="144" customFormat="1" ht="15.75">
      <c r="A125" s="138" t="s">
        <v>813</v>
      </c>
      <c r="B125" s="139" t="s">
        <v>814</v>
      </c>
      <c r="C125" s="140" t="s">
        <v>320</v>
      </c>
      <c r="D125" s="141">
        <v>3</v>
      </c>
      <c r="E125" s="142"/>
      <c r="F125" s="143"/>
    </row>
    <row r="126" spans="1:6" s="144" customFormat="1" ht="25.5">
      <c r="A126" s="138" t="s">
        <v>815</v>
      </c>
      <c r="B126" s="139" t="s">
        <v>816</v>
      </c>
      <c r="C126" s="140" t="s">
        <v>156</v>
      </c>
      <c r="D126" s="141">
        <v>1</v>
      </c>
      <c r="E126" s="142"/>
      <c r="F126" s="143"/>
    </row>
    <row r="127" spans="1:6" s="263" customFormat="1" ht="15.75">
      <c r="A127" s="258" t="s">
        <v>817</v>
      </c>
      <c r="B127" s="259" t="s">
        <v>818</v>
      </c>
      <c r="C127" s="260" t="s">
        <v>156</v>
      </c>
      <c r="D127" s="261">
        <v>1</v>
      </c>
      <c r="E127" s="385">
        <v>25000000</v>
      </c>
      <c r="F127" s="262"/>
    </row>
    <row r="128" spans="1:6" s="263" customFormat="1" ht="15.75">
      <c r="A128" s="258" t="s">
        <v>819</v>
      </c>
      <c r="B128" s="259" t="s">
        <v>820</v>
      </c>
      <c r="C128" s="260" t="s">
        <v>320</v>
      </c>
      <c r="D128" s="261">
        <v>3</v>
      </c>
      <c r="E128" s="385">
        <v>60000000</v>
      </c>
      <c r="F128" s="262"/>
    </row>
    <row r="129" spans="1:6" s="263" customFormat="1" ht="15.75">
      <c r="A129" s="258" t="s">
        <v>821</v>
      </c>
      <c r="B129" s="259" t="s">
        <v>1030</v>
      </c>
      <c r="C129" s="260" t="s">
        <v>86</v>
      </c>
      <c r="D129" s="261"/>
      <c r="E129" s="385"/>
      <c r="F129" s="262"/>
    </row>
    <row r="130" spans="1:6" s="144" customFormat="1" ht="15.75">
      <c r="A130" s="138"/>
      <c r="B130" s="139"/>
      <c r="C130" s="140"/>
      <c r="D130" s="141"/>
      <c r="E130" s="149"/>
      <c r="F130" s="143"/>
    </row>
    <row r="131" spans="1:6" s="144" customFormat="1" ht="15.75">
      <c r="A131" s="138"/>
      <c r="B131" s="139"/>
      <c r="C131" s="140"/>
      <c r="D131" s="141"/>
      <c r="E131" s="149"/>
      <c r="F131" s="143"/>
    </row>
    <row r="132" spans="1:6" s="144" customFormat="1" ht="15.75">
      <c r="A132" s="138"/>
      <c r="B132" s="139"/>
      <c r="C132" s="140"/>
      <c r="D132" s="141"/>
      <c r="E132" s="149"/>
      <c r="F132" s="143"/>
    </row>
    <row r="133" spans="1:6" s="144" customFormat="1" ht="15.75">
      <c r="A133" s="138"/>
      <c r="B133" s="139"/>
      <c r="C133" s="140"/>
      <c r="D133" s="141"/>
      <c r="E133" s="149"/>
      <c r="F133" s="143"/>
    </row>
    <row r="134" spans="1:6" s="144" customFormat="1" ht="15.75">
      <c r="A134" s="138"/>
      <c r="B134" s="139"/>
      <c r="C134" s="140"/>
      <c r="D134" s="141"/>
      <c r="E134" s="149"/>
      <c r="F134" s="143"/>
    </row>
    <row r="135" spans="1:6" s="144" customFormat="1" ht="15.75">
      <c r="A135" s="138"/>
      <c r="B135" s="139"/>
      <c r="C135" s="140"/>
      <c r="D135" s="141"/>
      <c r="E135" s="149"/>
      <c r="F135" s="143"/>
    </row>
    <row r="136" spans="1:6" s="144" customFormat="1" ht="15.75">
      <c r="A136" s="138"/>
      <c r="B136" s="139"/>
      <c r="C136" s="140"/>
      <c r="D136" s="141"/>
      <c r="E136" s="149"/>
      <c r="F136" s="143"/>
    </row>
    <row r="137" spans="1:6" s="144" customFormat="1" ht="15.75">
      <c r="A137" s="138"/>
      <c r="B137" s="139"/>
      <c r="C137" s="140"/>
      <c r="D137" s="141"/>
      <c r="E137" s="149"/>
      <c r="F137" s="143"/>
    </row>
    <row r="138" spans="1:6" s="144" customFormat="1" ht="15.75">
      <c r="A138" s="138"/>
      <c r="B138" s="139"/>
      <c r="C138" s="140"/>
      <c r="D138" s="141"/>
      <c r="E138" s="149"/>
      <c r="F138" s="143"/>
    </row>
    <row r="139" spans="1:6" s="144" customFormat="1" ht="15.75">
      <c r="A139" s="138"/>
      <c r="B139" s="139"/>
      <c r="C139" s="140"/>
      <c r="D139" s="141"/>
      <c r="E139" s="149"/>
      <c r="F139" s="143"/>
    </row>
    <row r="140" spans="1:6" s="144" customFormat="1" ht="15.75">
      <c r="A140" s="138"/>
      <c r="B140" s="139"/>
      <c r="C140" s="140"/>
      <c r="D140" s="141"/>
      <c r="E140" s="149"/>
      <c r="F140" s="143"/>
    </row>
    <row r="141" spans="1:6" s="144" customFormat="1" ht="15.75">
      <c r="A141" s="138"/>
      <c r="B141" s="139"/>
      <c r="C141" s="140"/>
      <c r="D141" s="141"/>
      <c r="E141" s="149"/>
      <c r="F141" s="143"/>
    </row>
    <row r="142" spans="1:6" s="144" customFormat="1" ht="15.75">
      <c r="A142" s="138"/>
      <c r="B142" s="139"/>
      <c r="C142" s="140"/>
      <c r="D142" s="141"/>
      <c r="E142" s="149"/>
      <c r="F142" s="143"/>
    </row>
    <row r="143" spans="1:6" s="144" customFormat="1" ht="15.75">
      <c r="A143" s="138"/>
      <c r="B143" s="139"/>
      <c r="C143" s="140"/>
      <c r="D143" s="141"/>
      <c r="E143" s="149"/>
      <c r="F143" s="143"/>
    </row>
    <row r="144" spans="1:6" s="144" customFormat="1" ht="15.75">
      <c r="A144" s="138"/>
      <c r="B144" s="139"/>
      <c r="C144" s="140"/>
      <c r="D144" s="141"/>
      <c r="E144" s="149"/>
      <c r="F144" s="143"/>
    </row>
    <row r="145" spans="1:8" s="144" customFormat="1" ht="15.75">
      <c r="A145" s="138"/>
      <c r="B145" s="139"/>
      <c r="C145" s="140"/>
      <c r="D145" s="141"/>
      <c r="E145" s="149"/>
      <c r="F145" s="143"/>
    </row>
    <row r="146" spans="1:8" s="144" customFormat="1" ht="15.75">
      <c r="A146" s="138"/>
      <c r="B146" s="139"/>
      <c r="C146" s="140"/>
      <c r="D146" s="141"/>
      <c r="E146" s="149"/>
      <c r="F146" s="143"/>
    </row>
    <row r="147" spans="1:8" s="144" customFormat="1" ht="15.75">
      <c r="A147" s="138"/>
      <c r="B147" s="139"/>
      <c r="C147" s="140"/>
      <c r="D147" s="141"/>
      <c r="E147" s="149"/>
      <c r="F147" s="143"/>
    </row>
    <row r="148" spans="1:8" ht="23.25" customHeight="1" thickBot="1">
      <c r="A148" s="434" t="s">
        <v>1027</v>
      </c>
      <c r="B148" s="434"/>
      <c r="C148" s="434"/>
      <c r="D148" s="434"/>
      <c r="E148" s="434"/>
      <c r="F148" s="363"/>
    </row>
    <row r="149" spans="1:8" s="353" customFormat="1" ht="19.899999999999999" customHeight="1">
      <c r="A149" s="356"/>
      <c r="B149" s="357" t="s">
        <v>1019</v>
      </c>
      <c r="C149" s="358"/>
      <c r="D149" s="358"/>
      <c r="E149" s="359"/>
      <c r="F149" s="360"/>
      <c r="H149" s="354"/>
    </row>
    <row r="150" spans="1:8" s="353" customFormat="1" ht="19.899999999999999" customHeight="1">
      <c r="A150" s="361"/>
      <c r="B150" s="349"/>
      <c r="C150" s="352"/>
      <c r="D150" s="352"/>
      <c r="E150" s="325"/>
      <c r="F150" s="362"/>
      <c r="H150" s="354"/>
    </row>
    <row r="151" spans="1:8" s="353" customFormat="1" ht="19.899999999999999" customHeight="1">
      <c r="A151" s="361"/>
      <c r="B151" s="350" t="s">
        <v>1020</v>
      </c>
      <c r="C151" s="352"/>
      <c r="D151" s="352"/>
      <c r="E151" s="325"/>
      <c r="F151" s="362"/>
      <c r="H151" s="354"/>
    </row>
    <row r="152" spans="1:8" s="353" customFormat="1" ht="19.899999999999999" customHeight="1">
      <c r="A152" s="361"/>
      <c r="B152" s="350" t="s">
        <v>1021</v>
      </c>
      <c r="C152" s="352"/>
      <c r="D152" s="352"/>
      <c r="E152" s="325"/>
      <c r="F152" s="362"/>
      <c r="H152" s="354"/>
    </row>
    <row r="153" spans="1:8" s="353" customFormat="1" ht="19.899999999999999" customHeight="1">
      <c r="A153" s="361"/>
      <c r="B153" s="350" t="s">
        <v>1022</v>
      </c>
      <c r="C153" s="352"/>
      <c r="D153" s="352"/>
      <c r="E153" s="325"/>
      <c r="F153" s="362"/>
      <c r="H153" s="354"/>
    </row>
    <row r="154" spans="1:8" s="353" customFormat="1" ht="19.899999999999999" customHeight="1">
      <c r="A154" s="361"/>
      <c r="B154" s="350" t="s">
        <v>1023</v>
      </c>
      <c r="C154" s="352"/>
      <c r="D154" s="352"/>
      <c r="E154" s="325"/>
      <c r="F154" s="362"/>
      <c r="H154" s="354"/>
    </row>
    <row r="155" spans="1:8" s="353" customFormat="1" ht="19.899999999999999" customHeight="1">
      <c r="A155" s="361"/>
      <c r="B155" s="350" t="s">
        <v>1024</v>
      </c>
      <c r="C155" s="352"/>
      <c r="D155" s="352"/>
      <c r="E155" s="325"/>
      <c r="F155" s="362"/>
      <c r="H155" s="354"/>
    </row>
    <row r="156" spans="1:8" s="353" customFormat="1" ht="19.899999999999999" customHeight="1">
      <c r="A156" s="361"/>
      <c r="B156" s="350"/>
      <c r="C156" s="352"/>
      <c r="D156" s="352"/>
      <c r="E156" s="325"/>
      <c r="F156" s="362"/>
      <c r="H156" s="354"/>
    </row>
    <row r="157" spans="1:8" s="353" customFormat="1" ht="19.899999999999999" customHeight="1">
      <c r="A157" s="361"/>
      <c r="B157" s="350"/>
      <c r="C157" s="352"/>
      <c r="D157" s="352"/>
      <c r="E157" s="325"/>
      <c r="F157" s="362"/>
      <c r="H157" s="354"/>
    </row>
    <row r="158" spans="1:8" s="353" customFormat="1" ht="19.899999999999999" customHeight="1">
      <c r="A158" s="361"/>
      <c r="B158" s="350"/>
      <c r="C158" s="352"/>
      <c r="D158" s="352"/>
      <c r="E158" s="325"/>
      <c r="F158" s="362"/>
      <c r="H158" s="354"/>
    </row>
    <row r="159" spans="1:8" s="353" customFormat="1" ht="19.899999999999999" customHeight="1">
      <c r="A159" s="361"/>
      <c r="B159" s="350"/>
      <c r="C159" s="352"/>
      <c r="D159" s="352"/>
      <c r="E159" s="325"/>
      <c r="F159" s="362"/>
      <c r="H159" s="354"/>
    </row>
    <row r="160" spans="1:8" s="353" customFormat="1" ht="19.899999999999999" customHeight="1">
      <c r="A160" s="361"/>
      <c r="B160" s="350"/>
      <c r="C160" s="352"/>
      <c r="D160" s="352"/>
      <c r="E160" s="325"/>
      <c r="F160" s="362"/>
      <c r="H160" s="354"/>
    </row>
    <row r="161" spans="1:8" s="353" customFormat="1" ht="19.899999999999999" customHeight="1">
      <c r="A161" s="361"/>
      <c r="B161" s="350"/>
      <c r="C161" s="352"/>
      <c r="D161" s="352"/>
      <c r="E161" s="325"/>
      <c r="F161" s="362"/>
      <c r="H161" s="354"/>
    </row>
    <row r="162" spans="1:8" s="353" customFormat="1" ht="19.899999999999999" customHeight="1">
      <c r="A162" s="361"/>
      <c r="B162" s="350"/>
      <c r="C162" s="352"/>
      <c r="D162" s="352"/>
      <c r="E162" s="325"/>
      <c r="F162" s="362"/>
      <c r="H162" s="354"/>
    </row>
    <row r="163" spans="1:8" s="353" customFormat="1" ht="19.899999999999999" customHeight="1">
      <c r="A163" s="361"/>
      <c r="B163" s="350"/>
      <c r="C163" s="352"/>
      <c r="D163" s="352"/>
      <c r="E163" s="325"/>
      <c r="F163" s="362"/>
      <c r="H163" s="354"/>
    </row>
    <row r="164" spans="1:8" s="353" customFormat="1" ht="19.899999999999999" customHeight="1">
      <c r="A164" s="361"/>
      <c r="B164" s="350"/>
      <c r="C164" s="352"/>
      <c r="D164" s="352"/>
      <c r="E164" s="325"/>
      <c r="F164" s="362"/>
      <c r="H164" s="354"/>
    </row>
    <row r="165" spans="1:8" s="353" customFormat="1" ht="19.899999999999999" customHeight="1">
      <c r="A165" s="361"/>
      <c r="B165" s="350"/>
      <c r="C165" s="352"/>
      <c r="D165" s="352"/>
      <c r="E165" s="325"/>
      <c r="F165" s="362"/>
      <c r="H165" s="354"/>
    </row>
    <row r="166" spans="1:8" s="353" customFormat="1" ht="19.899999999999999" customHeight="1">
      <c r="A166" s="361"/>
      <c r="B166" s="350"/>
      <c r="C166" s="352"/>
      <c r="D166" s="352"/>
      <c r="E166" s="325"/>
      <c r="F166" s="362"/>
      <c r="H166" s="354"/>
    </row>
    <row r="167" spans="1:8" s="353" customFormat="1" ht="19.899999999999999" customHeight="1">
      <c r="A167" s="361"/>
      <c r="B167" s="350"/>
      <c r="C167" s="352"/>
      <c r="D167" s="352"/>
      <c r="E167" s="325"/>
      <c r="F167" s="362"/>
      <c r="H167" s="354"/>
    </row>
    <row r="168" spans="1:8" s="353" customFormat="1" ht="19.899999999999999" customHeight="1">
      <c r="A168" s="361"/>
      <c r="B168" s="350"/>
      <c r="C168" s="352"/>
      <c r="D168" s="352"/>
      <c r="E168" s="325"/>
      <c r="F168" s="362"/>
      <c r="H168" s="354"/>
    </row>
    <row r="169" spans="1:8" s="353" customFormat="1" ht="19.899999999999999" customHeight="1">
      <c r="A169" s="361"/>
      <c r="B169" s="350"/>
      <c r="C169" s="352"/>
      <c r="D169" s="352"/>
      <c r="E169" s="325"/>
      <c r="F169" s="362"/>
      <c r="H169" s="354"/>
    </row>
    <row r="170" spans="1:8" s="353" customFormat="1" ht="19.899999999999999" customHeight="1">
      <c r="A170" s="361"/>
      <c r="B170" s="350"/>
      <c r="C170" s="352"/>
      <c r="D170" s="352"/>
      <c r="E170" s="325"/>
      <c r="F170" s="362"/>
      <c r="H170" s="354"/>
    </row>
    <row r="171" spans="1:8" s="353" customFormat="1" ht="19.899999999999999" customHeight="1">
      <c r="A171" s="361"/>
      <c r="B171" s="350"/>
      <c r="C171" s="352"/>
      <c r="D171" s="352"/>
      <c r="E171" s="325"/>
      <c r="F171" s="362"/>
      <c r="H171" s="354"/>
    </row>
    <row r="172" spans="1:8" s="353" customFormat="1" ht="19.899999999999999" customHeight="1">
      <c r="A172" s="361"/>
      <c r="B172" s="350"/>
      <c r="C172" s="352"/>
      <c r="D172" s="352"/>
      <c r="E172" s="325"/>
      <c r="F172" s="362"/>
      <c r="H172" s="354"/>
    </row>
    <row r="173" spans="1:8" s="353" customFormat="1" ht="19.899999999999999" customHeight="1">
      <c r="A173" s="361"/>
      <c r="B173" s="350"/>
      <c r="C173" s="352"/>
      <c r="D173" s="352"/>
      <c r="E173" s="325"/>
      <c r="F173" s="362"/>
      <c r="H173" s="354"/>
    </row>
    <row r="174" spans="1:8" s="353" customFormat="1" ht="19.899999999999999" customHeight="1">
      <c r="A174" s="361"/>
      <c r="B174" s="350"/>
      <c r="C174" s="352"/>
      <c r="D174" s="352"/>
      <c r="E174" s="325"/>
      <c r="F174" s="362"/>
      <c r="H174" s="354"/>
    </row>
    <row r="175" spans="1:8" s="353" customFormat="1" ht="19.899999999999999" customHeight="1">
      <c r="A175" s="361"/>
      <c r="B175" s="350"/>
      <c r="C175" s="352"/>
      <c r="D175" s="352"/>
      <c r="E175" s="325"/>
      <c r="F175" s="362"/>
      <c r="H175" s="354"/>
    </row>
    <row r="176" spans="1:8" s="353" customFormat="1" ht="19.899999999999999" customHeight="1">
      <c r="A176" s="361"/>
      <c r="B176" s="350"/>
      <c r="C176" s="352"/>
      <c r="D176" s="352"/>
      <c r="E176" s="325"/>
      <c r="F176" s="362"/>
      <c r="H176" s="354"/>
    </row>
    <row r="177" spans="1:244" s="353" customFormat="1" ht="19.899999999999999" customHeight="1">
      <c r="A177" s="361"/>
      <c r="B177" s="350"/>
      <c r="C177" s="352"/>
      <c r="D177" s="352"/>
      <c r="E177" s="325"/>
      <c r="F177" s="362"/>
      <c r="H177" s="354"/>
    </row>
    <row r="178" spans="1:244" s="353" customFormat="1" ht="19.899999999999999" customHeight="1">
      <c r="A178" s="361"/>
      <c r="B178" s="350"/>
      <c r="C178" s="352"/>
      <c r="D178" s="352"/>
      <c r="E178" s="325"/>
      <c r="F178" s="362"/>
      <c r="H178" s="354"/>
    </row>
    <row r="179" spans="1:244" s="353" customFormat="1" ht="19.899999999999999" customHeight="1">
      <c r="A179" s="361"/>
      <c r="B179" s="350"/>
      <c r="C179" s="352"/>
      <c r="D179" s="352"/>
      <c r="E179" s="325"/>
      <c r="F179" s="362"/>
      <c r="H179" s="354"/>
    </row>
    <row r="180" spans="1:244" s="353" customFormat="1" ht="19.899999999999999" customHeight="1">
      <c r="A180" s="361"/>
      <c r="B180" s="350"/>
      <c r="C180" s="352"/>
      <c r="D180" s="352"/>
      <c r="E180" s="325"/>
      <c r="F180" s="362"/>
      <c r="H180" s="354"/>
    </row>
    <row r="181" spans="1:244" s="353" customFormat="1" ht="19.899999999999999" customHeight="1">
      <c r="A181" s="361"/>
      <c r="B181" s="350"/>
      <c r="C181" s="352"/>
      <c r="D181" s="352"/>
      <c r="E181" s="325"/>
      <c r="F181" s="362"/>
      <c r="H181" s="354"/>
    </row>
    <row r="182" spans="1:244" s="353" customFormat="1" ht="19.899999999999999" customHeight="1">
      <c r="A182" s="361"/>
      <c r="B182" s="350"/>
      <c r="C182" s="352"/>
      <c r="D182" s="352"/>
      <c r="E182" s="325"/>
      <c r="F182" s="362"/>
      <c r="H182" s="354"/>
    </row>
    <row r="183" spans="1:244" s="353" customFormat="1" ht="19.899999999999999" customHeight="1">
      <c r="A183" s="361"/>
      <c r="B183" s="350"/>
      <c r="C183" s="352"/>
      <c r="D183" s="352"/>
      <c r="E183" s="325"/>
      <c r="F183" s="362"/>
      <c r="H183" s="354"/>
    </row>
    <row r="184" spans="1:244" s="353" customFormat="1" ht="19.899999999999999" customHeight="1">
      <c r="A184" s="361"/>
      <c r="B184" s="350"/>
      <c r="C184" s="352"/>
      <c r="D184" s="352"/>
      <c r="E184" s="325"/>
      <c r="F184" s="362"/>
      <c r="H184" s="354"/>
    </row>
    <row r="185" spans="1:244" s="353" customFormat="1" ht="19.899999999999999" customHeight="1">
      <c r="A185" s="361"/>
      <c r="B185" s="350"/>
      <c r="C185" s="352"/>
      <c r="D185" s="352"/>
      <c r="E185" s="325"/>
      <c r="F185" s="362"/>
      <c r="H185" s="354"/>
    </row>
    <row r="186" spans="1:244" s="353" customFormat="1" ht="19.899999999999999" customHeight="1">
      <c r="A186" s="361"/>
      <c r="B186" s="350"/>
      <c r="C186" s="352"/>
      <c r="D186" s="352"/>
      <c r="E186" s="325"/>
      <c r="F186" s="362"/>
      <c r="H186" s="354"/>
    </row>
    <row r="187" spans="1:244" s="353" customFormat="1" ht="19.899999999999999" customHeight="1">
      <c r="A187" s="361"/>
      <c r="B187" s="350"/>
      <c r="C187" s="352"/>
      <c r="D187" s="352"/>
      <c r="E187" s="325"/>
      <c r="F187" s="362"/>
      <c r="H187" s="354"/>
    </row>
    <row r="188" spans="1:244" ht="24.75" customHeight="1" thickBot="1">
      <c r="A188" s="434" t="s">
        <v>658</v>
      </c>
      <c r="B188" s="434"/>
      <c r="C188" s="434"/>
      <c r="D188" s="434"/>
      <c r="E188" s="434"/>
      <c r="F188" s="363"/>
      <c r="H188" s="355"/>
      <c r="IH188" s="117"/>
      <c r="II188" s="117"/>
      <c r="IJ188" s="117"/>
    </row>
  </sheetData>
  <mergeCells count="8">
    <mergeCell ref="A188:E188"/>
    <mergeCell ref="A103:E103"/>
    <mergeCell ref="A148:E148"/>
    <mergeCell ref="A1:F1"/>
    <mergeCell ref="A2:F2"/>
    <mergeCell ref="A3:F3"/>
    <mergeCell ref="A31:E31"/>
    <mergeCell ref="A69:E69"/>
  </mergeCells>
  <pageMargins left="0.78740157480314965" right="0.15748031496062992" top="0.9055118110236221" bottom="0.9055118110236221" header="0.51181102362204722" footer="0.51181102362204722"/>
  <pageSetup scale="84" firstPageNumber="0" orientation="portrait" horizontalDpi="300" verticalDpi="300" r:id="rId1"/>
  <rowBreaks count="3" manualBreakCount="3">
    <brk id="31" max="5" man="1"/>
    <brk id="69" max="5" man="1"/>
    <brk id="103"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74"/>
  <sheetViews>
    <sheetView view="pageBreakPreview" zoomScale="120" zoomScaleNormal="100" zoomScalePageLayoutView="120" workbookViewId="0">
      <selection sqref="A1:F1"/>
    </sheetView>
  </sheetViews>
  <sheetFormatPr defaultRowHeight="15"/>
  <cols>
    <col min="1" max="1" width="9.5703125" style="304" customWidth="1"/>
    <col min="2" max="2" width="54.85546875" style="305" customWidth="1"/>
    <col min="3" max="3" width="9.140625" style="304" customWidth="1"/>
    <col min="4" max="4" width="9.28515625" style="306" customWidth="1"/>
    <col min="5" max="5" width="12.85546875" style="306" customWidth="1"/>
    <col min="6" max="6" width="15.28515625" style="306" customWidth="1"/>
    <col min="7" max="256" width="9.140625" style="150" customWidth="1"/>
    <col min="257" max="257" width="9.5703125" style="150" customWidth="1"/>
    <col min="258" max="258" width="54.85546875" style="150" customWidth="1"/>
    <col min="259" max="259" width="9.140625" style="150" customWidth="1"/>
    <col min="260" max="260" width="9.28515625" style="150" customWidth="1"/>
    <col min="261" max="261" width="12.85546875" style="150" customWidth="1"/>
    <col min="262" max="262" width="15.28515625" style="150" customWidth="1"/>
    <col min="263" max="512" width="9.140625" style="150" customWidth="1"/>
    <col min="513" max="513" width="9.5703125" style="150" customWidth="1"/>
    <col min="514" max="514" width="54.85546875" style="150" customWidth="1"/>
    <col min="515" max="515" width="9.140625" style="150" customWidth="1"/>
    <col min="516" max="516" width="9.28515625" style="150" customWidth="1"/>
    <col min="517" max="517" width="12.85546875" style="150" customWidth="1"/>
    <col min="518" max="518" width="15.28515625" style="150" customWidth="1"/>
    <col min="519" max="768" width="9.140625" style="150" customWidth="1"/>
    <col min="769" max="769" width="9.5703125" style="150" customWidth="1"/>
    <col min="770" max="770" width="54.85546875" style="150" customWidth="1"/>
    <col min="771" max="771" width="9.140625" style="150" customWidth="1"/>
    <col min="772" max="772" width="9.28515625" style="150" customWidth="1"/>
    <col min="773" max="773" width="12.85546875" style="150" customWidth="1"/>
    <col min="774" max="774" width="15.28515625" style="150" customWidth="1"/>
    <col min="775" max="1025" width="9.140625" style="150" customWidth="1"/>
  </cols>
  <sheetData>
    <row r="1" spans="1:1025" s="117" customFormat="1" ht="18.75">
      <c r="A1" s="439" t="str">
        <f>COVER!B14</f>
        <v xml:space="preserve">IRRIGATION FOR CLIMATE RESILIENCE PROJECT (ICRP) </v>
      </c>
      <c r="B1" s="439"/>
      <c r="C1" s="439"/>
      <c r="D1" s="439"/>
      <c r="E1" s="439"/>
      <c r="F1" s="439"/>
      <c r="G1" s="118"/>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row>
    <row r="2" spans="1:1025" s="117" customFormat="1" ht="18.75">
      <c r="A2" s="428" t="s">
        <v>1134</v>
      </c>
      <c r="B2" s="428"/>
      <c r="C2" s="428"/>
      <c r="D2" s="428"/>
      <c r="E2" s="428"/>
      <c r="F2" s="428"/>
      <c r="G2" s="119"/>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row>
    <row r="3" spans="1:1025" s="117" customFormat="1" ht="19.5" thickBot="1">
      <c r="A3" s="440" t="s">
        <v>1051</v>
      </c>
      <c r="B3" s="440"/>
      <c r="C3" s="440"/>
      <c r="D3" s="440"/>
      <c r="E3" s="440"/>
      <c r="F3" s="440"/>
      <c r="G3" s="119"/>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row>
    <row r="4" spans="1:1025" s="123" customFormat="1" ht="19.149999999999999" customHeight="1">
      <c r="A4" s="264" t="s">
        <v>21</v>
      </c>
      <c r="B4" s="265" t="s">
        <v>22</v>
      </c>
      <c r="C4" s="264" t="s">
        <v>23</v>
      </c>
      <c r="D4" s="264" t="s">
        <v>24</v>
      </c>
      <c r="E4" s="266" t="s">
        <v>614</v>
      </c>
      <c r="F4" s="266" t="s">
        <v>615</v>
      </c>
    </row>
    <row r="5" spans="1:1025" ht="19.899999999999999" customHeight="1">
      <c r="A5" s="267">
        <v>5.0999999999999996</v>
      </c>
      <c r="B5" s="268" t="s">
        <v>822</v>
      </c>
      <c r="C5" s="269"/>
      <c r="D5" s="270"/>
      <c r="E5" s="271"/>
      <c r="F5" s="272"/>
    </row>
    <row r="6" spans="1:1025" ht="19.899999999999999" customHeight="1">
      <c r="A6" s="273" t="s">
        <v>823</v>
      </c>
      <c r="B6" s="274" t="s">
        <v>824</v>
      </c>
      <c r="C6" s="275" t="s">
        <v>825</v>
      </c>
      <c r="D6" s="276">
        <v>50</v>
      </c>
      <c r="E6" s="277"/>
      <c r="F6" s="278"/>
    </row>
    <row r="7" spans="1:1025" ht="19.899999999999999" customHeight="1">
      <c r="A7" s="273" t="s">
        <v>826</v>
      </c>
      <c r="B7" s="274" t="s">
        <v>827</v>
      </c>
      <c r="C7" s="275" t="s">
        <v>825</v>
      </c>
      <c r="D7" s="276">
        <v>80</v>
      </c>
      <c r="E7" s="277"/>
      <c r="F7" s="278"/>
    </row>
    <row r="8" spans="1:1025" ht="19.899999999999999" customHeight="1">
      <c r="A8" s="273" t="s">
        <v>1052</v>
      </c>
      <c r="B8" s="274" t="s">
        <v>89</v>
      </c>
      <c r="C8" s="275" t="s">
        <v>825</v>
      </c>
      <c r="D8" s="276">
        <v>120</v>
      </c>
      <c r="E8" s="277"/>
      <c r="F8" s="278"/>
    </row>
    <row r="9" spans="1:1025" ht="19.899999999999999" customHeight="1">
      <c r="A9" s="273" t="s">
        <v>1053</v>
      </c>
      <c r="B9" s="274" t="s">
        <v>828</v>
      </c>
      <c r="C9" s="275" t="s">
        <v>825</v>
      </c>
      <c r="D9" s="276">
        <v>10</v>
      </c>
      <c r="E9" s="277"/>
      <c r="F9" s="278"/>
    </row>
    <row r="10" spans="1:1025" ht="19.899999999999999" customHeight="1">
      <c r="A10" s="273" t="s">
        <v>1054</v>
      </c>
      <c r="B10" s="274" t="s">
        <v>829</v>
      </c>
      <c r="C10" s="275" t="s">
        <v>825</v>
      </c>
      <c r="D10" s="276">
        <v>10</v>
      </c>
      <c r="E10" s="277"/>
      <c r="F10" s="278"/>
    </row>
    <row r="11" spans="1:1025" ht="19.899999999999999" customHeight="1">
      <c r="A11" s="273" t="s">
        <v>1055</v>
      </c>
      <c r="B11" s="274" t="s">
        <v>830</v>
      </c>
      <c r="C11" s="275" t="s">
        <v>825</v>
      </c>
      <c r="D11" s="276">
        <v>10</v>
      </c>
      <c r="E11" s="277"/>
      <c r="F11" s="278"/>
    </row>
    <row r="12" spans="1:1025" s="189" customFormat="1" ht="19.899999999999999" customHeight="1">
      <c r="A12" s="312" t="s">
        <v>1056</v>
      </c>
      <c r="B12" s="279" t="s">
        <v>831</v>
      </c>
      <c r="C12" s="313"/>
      <c r="D12" s="314"/>
      <c r="E12" s="315"/>
      <c r="F12" s="316"/>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152"/>
      <c r="BK12" s="152"/>
      <c r="BL12" s="152"/>
      <c r="BM12" s="152"/>
      <c r="BN12" s="152"/>
      <c r="BO12" s="152"/>
      <c r="BP12" s="152"/>
      <c r="BQ12" s="152"/>
      <c r="BR12" s="152"/>
      <c r="BS12" s="152"/>
      <c r="BT12" s="152"/>
      <c r="BU12" s="152"/>
      <c r="BV12" s="152"/>
      <c r="BW12" s="152"/>
      <c r="BX12" s="152"/>
      <c r="BY12" s="152"/>
      <c r="BZ12" s="152"/>
      <c r="CA12" s="152"/>
      <c r="CB12" s="152"/>
      <c r="CC12" s="152"/>
      <c r="CD12" s="152"/>
      <c r="CE12" s="152"/>
      <c r="CF12" s="152"/>
      <c r="CG12" s="152"/>
      <c r="CH12" s="152"/>
      <c r="CI12" s="152"/>
      <c r="CJ12" s="152"/>
      <c r="CK12" s="152"/>
      <c r="CL12" s="152"/>
      <c r="CM12" s="152"/>
      <c r="CN12" s="152"/>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2"/>
      <c r="EG12" s="152"/>
      <c r="EH12" s="152"/>
      <c r="EI12" s="152"/>
      <c r="EJ12" s="152"/>
      <c r="EK12" s="152"/>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c r="FU12" s="152"/>
      <c r="FV12" s="152"/>
      <c r="FW12" s="152"/>
      <c r="FX12" s="152"/>
      <c r="FY12" s="152"/>
      <c r="FZ12" s="152"/>
      <c r="GA12" s="152"/>
      <c r="GB12" s="152"/>
      <c r="GC12" s="152"/>
      <c r="GD12" s="152"/>
      <c r="GE12" s="152"/>
      <c r="GF12" s="152"/>
      <c r="GG12" s="152"/>
      <c r="GH12" s="152"/>
      <c r="GI12" s="152"/>
      <c r="GJ12" s="152"/>
      <c r="GK12" s="152"/>
      <c r="GL12" s="152"/>
      <c r="GM12" s="152"/>
      <c r="GN12" s="152"/>
      <c r="GO12" s="152"/>
      <c r="GP12" s="152"/>
      <c r="GQ12" s="152"/>
      <c r="GR12" s="152"/>
      <c r="GS12" s="152"/>
      <c r="GT12" s="152"/>
      <c r="GU12" s="152"/>
      <c r="GV12" s="152"/>
      <c r="GW12" s="152"/>
      <c r="GX12" s="152"/>
      <c r="GY12" s="152"/>
      <c r="GZ12" s="152"/>
      <c r="HA12" s="152"/>
      <c r="HB12" s="152"/>
      <c r="HC12" s="152"/>
      <c r="HD12" s="152"/>
      <c r="HE12" s="152"/>
      <c r="HF12" s="152"/>
      <c r="HG12" s="152"/>
      <c r="HH12" s="152"/>
      <c r="HI12" s="152"/>
      <c r="HJ12" s="152"/>
      <c r="HK12" s="152"/>
      <c r="HL12" s="152"/>
      <c r="HM12" s="152"/>
      <c r="HN12" s="152"/>
      <c r="HO12" s="152"/>
      <c r="HP12" s="152"/>
      <c r="HQ12" s="152"/>
      <c r="HR12" s="152"/>
      <c r="HS12" s="152"/>
      <c r="HT12" s="152"/>
      <c r="HU12" s="152"/>
      <c r="HV12" s="152"/>
      <c r="HW12" s="152"/>
      <c r="HX12" s="152"/>
      <c r="HY12" s="152"/>
      <c r="HZ12" s="152"/>
      <c r="IA12" s="152"/>
      <c r="IB12" s="152"/>
      <c r="IC12" s="152"/>
      <c r="ID12" s="152"/>
      <c r="IE12" s="152"/>
      <c r="IF12" s="152"/>
      <c r="IG12" s="152"/>
      <c r="IH12" s="152"/>
      <c r="II12" s="152"/>
      <c r="IJ12" s="152"/>
      <c r="IK12" s="152"/>
      <c r="IL12" s="152"/>
      <c r="IM12" s="152"/>
      <c r="IN12" s="152"/>
      <c r="IO12" s="152"/>
      <c r="IP12" s="152"/>
      <c r="IQ12" s="152"/>
      <c r="IR12" s="152"/>
      <c r="IS12" s="152"/>
      <c r="IT12" s="152"/>
      <c r="IU12" s="152"/>
      <c r="IV12" s="152"/>
      <c r="IW12" s="152"/>
      <c r="IX12" s="152"/>
      <c r="IY12" s="152"/>
      <c r="IZ12" s="152"/>
      <c r="JA12" s="152"/>
      <c r="JB12" s="152"/>
      <c r="JC12" s="152"/>
      <c r="JD12" s="152"/>
      <c r="JE12" s="152"/>
      <c r="JF12" s="152"/>
      <c r="JG12" s="152"/>
      <c r="JH12" s="152"/>
      <c r="JI12" s="152"/>
      <c r="JJ12" s="152"/>
      <c r="JK12" s="152"/>
      <c r="JL12" s="152"/>
      <c r="JM12" s="152"/>
      <c r="JN12" s="152"/>
      <c r="JO12" s="152"/>
      <c r="JP12" s="152"/>
      <c r="JQ12" s="152"/>
      <c r="JR12" s="152"/>
      <c r="JS12" s="152"/>
      <c r="JT12" s="152"/>
      <c r="JU12" s="152"/>
      <c r="JV12" s="152"/>
      <c r="JW12" s="152"/>
      <c r="JX12" s="152"/>
      <c r="JY12" s="152"/>
      <c r="JZ12" s="152"/>
      <c r="KA12" s="152"/>
      <c r="KB12" s="152"/>
      <c r="KC12" s="152"/>
      <c r="KD12" s="152"/>
      <c r="KE12" s="152"/>
      <c r="KF12" s="152"/>
      <c r="KG12" s="152"/>
      <c r="KH12" s="152"/>
      <c r="KI12" s="152"/>
      <c r="KJ12" s="152"/>
      <c r="KK12" s="152"/>
      <c r="KL12" s="152"/>
      <c r="KM12" s="152"/>
      <c r="KN12" s="152"/>
      <c r="KO12" s="152"/>
      <c r="KP12" s="152"/>
      <c r="KQ12" s="152"/>
      <c r="KR12" s="152"/>
      <c r="KS12" s="152"/>
      <c r="KT12" s="152"/>
      <c r="KU12" s="152"/>
      <c r="KV12" s="152"/>
      <c r="KW12" s="152"/>
      <c r="KX12" s="152"/>
      <c r="KY12" s="152"/>
      <c r="KZ12" s="152"/>
      <c r="LA12" s="152"/>
      <c r="LB12" s="152"/>
      <c r="LC12" s="152"/>
      <c r="LD12" s="152"/>
      <c r="LE12" s="152"/>
      <c r="LF12" s="152"/>
      <c r="LG12" s="152"/>
      <c r="LH12" s="152"/>
      <c r="LI12" s="152"/>
      <c r="LJ12" s="152"/>
      <c r="LK12" s="152"/>
      <c r="LL12" s="152"/>
      <c r="LM12" s="152"/>
      <c r="LN12" s="152"/>
      <c r="LO12" s="152"/>
      <c r="LP12" s="152"/>
      <c r="LQ12" s="152"/>
      <c r="LR12" s="152"/>
      <c r="LS12" s="152"/>
      <c r="LT12" s="152"/>
      <c r="LU12" s="152"/>
      <c r="LV12" s="152"/>
      <c r="LW12" s="152"/>
      <c r="LX12" s="152"/>
      <c r="LY12" s="152"/>
      <c r="LZ12" s="152"/>
      <c r="MA12" s="152"/>
      <c r="MB12" s="152"/>
      <c r="MC12" s="152"/>
      <c r="MD12" s="152"/>
      <c r="ME12" s="152"/>
      <c r="MF12" s="152"/>
      <c r="MG12" s="152"/>
      <c r="MH12" s="152"/>
      <c r="MI12" s="152"/>
      <c r="MJ12" s="152"/>
      <c r="MK12" s="152"/>
      <c r="ML12" s="152"/>
      <c r="MM12" s="152"/>
      <c r="MN12" s="152"/>
      <c r="MO12" s="152"/>
      <c r="MP12" s="152"/>
      <c r="MQ12" s="152"/>
      <c r="MR12" s="152"/>
      <c r="MS12" s="152"/>
      <c r="MT12" s="152"/>
      <c r="MU12" s="152"/>
      <c r="MV12" s="152"/>
      <c r="MW12" s="152"/>
      <c r="MX12" s="152"/>
      <c r="MY12" s="152"/>
      <c r="MZ12" s="152"/>
      <c r="NA12" s="152"/>
      <c r="NB12" s="152"/>
      <c r="NC12" s="152"/>
      <c r="ND12" s="152"/>
      <c r="NE12" s="152"/>
      <c r="NF12" s="152"/>
      <c r="NG12" s="152"/>
      <c r="NH12" s="152"/>
      <c r="NI12" s="152"/>
      <c r="NJ12" s="152"/>
      <c r="NK12" s="152"/>
      <c r="NL12" s="152"/>
      <c r="NM12" s="152"/>
      <c r="NN12" s="152"/>
      <c r="NO12" s="152"/>
      <c r="NP12" s="152"/>
      <c r="NQ12" s="152"/>
      <c r="NR12" s="152"/>
      <c r="NS12" s="152"/>
      <c r="NT12" s="152"/>
      <c r="NU12" s="152"/>
      <c r="NV12" s="152"/>
      <c r="NW12" s="152"/>
      <c r="NX12" s="152"/>
      <c r="NY12" s="152"/>
      <c r="NZ12" s="152"/>
      <c r="OA12" s="152"/>
      <c r="OB12" s="152"/>
      <c r="OC12" s="152"/>
      <c r="OD12" s="152"/>
      <c r="OE12" s="152"/>
      <c r="OF12" s="152"/>
      <c r="OG12" s="152"/>
      <c r="OH12" s="152"/>
      <c r="OI12" s="152"/>
      <c r="OJ12" s="152"/>
      <c r="OK12" s="152"/>
      <c r="OL12" s="152"/>
      <c r="OM12" s="152"/>
      <c r="ON12" s="152"/>
      <c r="OO12" s="152"/>
      <c r="OP12" s="152"/>
      <c r="OQ12" s="152"/>
      <c r="OR12" s="152"/>
      <c r="OS12" s="152"/>
      <c r="OT12" s="152"/>
      <c r="OU12" s="152"/>
      <c r="OV12" s="152"/>
      <c r="OW12" s="152"/>
      <c r="OX12" s="152"/>
      <c r="OY12" s="152"/>
      <c r="OZ12" s="152"/>
      <c r="PA12" s="152"/>
      <c r="PB12" s="152"/>
      <c r="PC12" s="152"/>
      <c r="PD12" s="152"/>
      <c r="PE12" s="152"/>
      <c r="PF12" s="152"/>
      <c r="PG12" s="152"/>
      <c r="PH12" s="152"/>
      <c r="PI12" s="152"/>
      <c r="PJ12" s="152"/>
      <c r="PK12" s="152"/>
      <c r="PL12" s="152"/>
      <c r="PM12" s="152"/>
      <c r="PN12" s="152"/>
      <c r="PO12" s="152"/>
      <c r="PP12" s="152"/>
      <c r="PQ12" s="152"/>
      <c r="PR12" s="152"/>
      <c r="PS12" s="152"/>
      <c r="PT12" s="152"/>
      <c r="PU12" s="152"/>
      <c r="PV12" s="152"/>
      <c r="PW12" s="152"/>
      <c r="PX12" s="152"/>
      <c r="PY12" s="152"/>
      <c r="PZ12" s="152"/>
      <c r="QA12" s="152"/>
      <c r="QB12" s="152"/>
      <c r="QC12" s="152"/>
      <c r="QD12" s="152"/>
      <c r="QE12" s="152"/>
      <c r="QF12" s="152"/>
      <c r="QG12" s="152"/>
      <c r="QH12" s="152"/>
      <c r="QI12" s="152"/>
      <c r="QJ12" s="152"/>
      <c r="QK12" s="152"/>
      <c r="QL12" s="152"/>
      <c r="QM12" s="152"/>
      <c r="QN12" s="152"/>
      <c r="QO12" s="152"/>
      <c r="QP12" s="152"/>
      <c r="QQ12" s="152"/>
      <c r="QR12" s="152"/>
      <c r="QS12" s="152"/>
      <c r="QT12" s="152"/>
      <c r="QU12" s="152"/>
      <c r="QV12" s="152"/>
      <c r="QW12" s="152"/>
      <c r="QX12" s="152"/>
      <c r="QY12" s="152"/>
      <c r="QZ12" s="152"/>
      <c r="RA12" s="152"/>
      <c r="RB12" s="152"/>
      <c r="RC12" s="152"/>
      <c r="RD12" s="152"/>
      <c r="RE12" s="152"/>
      <c r="RF12" s="152"/>
      <c r="RG12" s="152"/>
      <c r="RH12" s="152"/>
      <c r="RI12" s="152"/>
      <c r="RJ12" s="152"/>
      <c r="RK12" s="152"/>
      <c r="RL12" s="152"/>
      <c r="RM12" s="152"/>
      <c r="RN12" s="152"/>
      <c r="RO12" s="152"/>
      <c r="RP12" s="152"/>
      <c r="RQ12" s="152"/>
      <c r="RR12" s="152"/>
      <c r="RS12" s="152"/>
      <c r="RT12" s="152"/>
      <c r="RU12" s="152"/>
      <c r="RV12" s="152"/>
      <c r="RW12" s="152"/>
      <c r="RX12" s="152"/>
      <c r="RY12" s="152"/>
      <c r="RZ12" s="152"/>
      <c r="SA12" s="152"/>
      <c r="SB12" s="152"/>
      <c r="SC12" s="152"/>
      <c r="SD12" s="152"/>
      <c r="SE12" s="152"/>
      <c r="SF12" s="152"/>
      <c r="SG12" s="152"/>
      <c r="SH12" s="152"/>
      <c r="SI12" s="152"/>
      <c r="SJ12" s="152"/>
      <c r="SK12" s="152"/>
      <c r="SL12" s="152"/>
      <c r="SM12" s="152"/>
      <c r="SN12" s="152"/>
      <c r="SO12" s="152"/>
      <c r="SP12" s="152"/>
      <c r="SQ12" s="152"/>
      <c r="SR12" s="152"/>
      <c r="SS12" s="152"/>
      <c r="ST12" s="152"/>
      <c r="SU12" s="152"/>
      <c r="SV12" s="152"/>
      <c r="SW12" s="152"/>
      <c r="SX12" s="152"/>
      <c r="SY12" s="152"/>
      <c r="SZ12" s="152"/>
      <c r="TA12" s="152"/>
      <c r="TB12" s="152"/>
      <c r="TC12" s="152"/>
      <c r="TD12" s="152"/>
      <c r="TE12" s="152"/>
      <c r="TF12" s="152"/>
      <c r="TG12" s="152"/>
      <c r="TH12" s="152"/>
      <c r="TI12" s="152"/>
      <c r="TJ12" s="152"/>
      <c r="TK12" s="152"/>
      <c r="TL12" s="152"/>
      <c r="TM12" s="152"/>
      <c r="TN12" s="152"/>
      <c r="TO12" s="152"/>
      <c r="TP12" s="152"/>
      <c r="TQ12" s="152"/>
      <c r="TR12" s="152"/>
      <c r="TS12" s="152"/>
      <c r="TT12" s="152"/>
      <c r="TU12" s="152"/>
      <c r="TV12" s="152"/>
      <c r="TW12" s="152"/>
      <c r="TX12" s="152"/>
      <c r="TY12" s="152"/>
      <c r="TZ12" s="152"/>
      <c r="UA12" s="152"/>
      <c r="UB12" s="152"/>
      <c r="UC12" s="152"/>
      <c r="UD12" s="152"/>
      <c r="UE12" s="152"/>
      <c r="UF12" s="152"/>
      <c r="UG12" s="152"/>
      <c r="UH12" s="152"/>
      <c r="UI12" s="152"/>
      <c r="UJ12" s="152"/>
      <c r="UK12" s="152"/>
      <c r="UL12" s="152"/>
      <c r="UM12" s="152"/>
      <c r="UN12" s="152"/>
      <c r="UO12" s="152"/>
      <c r="UP12" s="152"/>
      <c r="UQ12" s="152"/>
      <c r="UR12" s="152"/>
      <c r="US12" s="152"/>
      <c r="UT12" s="152"/>
      <c r="UU12" s="152"/>
      <c r="UV12" s="152"/>
      <c r="UW12" s="152"/>
      <c r="UX12" s="152"/>
      <c r="UY12" s="152"/>
      <c r="UZ12" s="152"/>
      <c r="VA12" s="152"/>
      <c r="VB12" s="152"/>
      <c r="VC12" s="152"/>
      <c r="VD12" s="152"/>
      <c r="VE12" s="152"/>
      <c r="VF12" s="152"/>
      <c r="VG12" s="152"/>
      <c r="VH12" s="152"/>
      <c r="VI12" s="152"/>
      <c r="VJ12" s="152"/>
      <c r="VK12" s="152"/>
      <c r="VL12" s="152"/>
      <c r="VM12" s="152"/>
      <c r="VN12" s="152"/>
      <c r="VO12" s="152"/>
      <c r="VP12" s="152"/>
      <c r="VQ12" s="152"/>
      <c r="VR12" s="152"/>
      <c r="VS12" s="152"/>
      <c r="VT12" s="152"/>
      <c r="VU12" s="152"/>
      <c r="VV12" s="152"/>
      <c r="VW12" s="152"/>
      <c r="VX12" s="152"/>
      <c r="VY12" s="152"/>
      <c r="VZ12" s="152"/>
      <c r="WA12" s="152"/>
      <c r="WB12" s="152"/>
      <c r="WC12" s="152"/>
      <c r="WD12" s="152"/>
      <c r="WE12" s="152"/>
      <c r="WF12" s="152"/>
      <c r="WG12" s="152"/>
      <c r="WH12" s="152"/>
      <c r="WI12" s="152"/>
      <c r="WJ12" s="152"/>
      <c r="WK12" s="152"/>
      <c r="WL12" s="152"/>
      <c r="WM12" s="152"/>
      <c r="WN12" s="152"/>
      <c r="WO12" s="152"/>
      <c r="WP12" s="152"/>
      <c r="WQ12" s="152"/>
      <c r="WR12" s="152"/>
      <c r="WS12" s="152"/>
      <c r="WT12" s="152"/>
      <c r="WU12" s="152"/>
      <c r="WV12" s="152"/>
      <c r="WW12" s="152"/>
      <c r="WX12" s="152"/>
      <c r="WY12" s="152"/>
      <c r="WZ12" s="152"/>
      <c r="XA12" s="152"/>
      <c r="XB12" s="152"/>
      <c r="XC12" s="152"/>
      <c r="XD12" s="152"/>
      <c r="XE12" s="152"/>
      <c r="XF12" s="152"/>
      <c r="XG12" s="152"/>
      <c r="XH12" s="152"/>
      <c r="XI12" s="152"/>
      <c r="XJ12" s="152"/>
      <c r="XK12" s="152"/>
      <c r="XL12" s="152"/>
      <c r="XM12" s="152"/>
      <c r="XN12" s="152"/>
      <c r="XO12" s="152"/>
      <c r="XP12" s="152"/>
      <c r="XQ12" s="152"/>
      <c r="XR12" s="152"/>
      <c r="XS12" s="152"/>
      <c r="XT12" s="152"/>
      <c r="XU12" s="152"/>
      <c r="XV12" s="152"/>
      <c r="XW12" s="152"/>
      <c r="XX12" s="152"/>
      <c r="XY12" s="152"/>
      <c r="XZ12" s="152"/>
      <c r="YA12" s="152"/>
      <c r="YB12" s="152"/>
      <c r="YC12" s="152"/>
      <c r="YD12" s="152"/>
      <c r="YE12" s="152"/>
      <c r="YF12" s="152"/>
      <c r="YG12" s="152"/>
      <c r="YH12" s="152"/>
      <c r="YI12" s="152"/>
      <c r="YJ12" s="152"/>
      <c r="YK12" s="152"/>
      <c r="YL12" s="152"/>
      <c r="YM12" s="152"/>
      <c r="YN12" s="152"/>
      <c r="YO12" s="152"/>
      <c r="YP12" s="152"/>
      <c r="YQ12" s="152"/>
      <c r="YR12" s="152"/>
      <c r="YS12" s="152"/>
      <c r="YT12" s="152"/>
      <c r="YU12" s="152"/>
      <c r="YV12" s="152"/>
      <c r="YW12" s="152"/>
      <c r="YX12" s="152"/>
      <c r="YY12" s="152"/>
      <c r="YZ12" s="152"/>
      <c r="ZA12" s="152"/>
      <c r="ZB12" s="152"/>
      <c r="ZC12" s="152"/>
      <c r="ZD12" s="152"/>
      <c r="ZE12" s="152"/>
      <c r="ZF12" s="152"/>
      <c r="ZG12" s="152"/>
      <c r="ZH12" s="152"/>
      <c r="ZI12" s="152"/>
      <c r="ZJ12" s="152"/>
      <c r="ZK12" s="152"/>
      <c r="ZL12" s="152"/>
      <c r="ZM12" s="152"/>
      <c r="ZN12" s="152"/>
      <c r="ZO12" s="152"/>
      <c r="ZP12" s="152"/>
      <c r="ZQ12" s="152"/>
      <c r="ZR12" s="152"/>
      <c r="ZS12" s="152"/>
      <c r="ZT12" s="152"/>
      <c r="ZU12" s="152"/>
      <c r="ZV12" s="152"/>
      <c r="ZW12" s="152"/>
      <c r="ZX12" s="152"/>
      <c r="ZY12" s="152"/>
      <c r="ZZ12" s="152"/>
      <c r="AAA12" s="152"/>
      <c r="AAB12" s="152"/>
      <c r="AAC12" s="152"/>
      <c r="AAD12" s="152"/>
      <c r="AAE12" s="152"/>
      <c r="AAF12" s="152"/>
      <c r="AAG12" s="152"/>
      <c r="AAH12" s="152"/>
      <c r="AAI12" s="152"/>
      <c r="AAJ12" s="152"/>
      <c r="AAK12" s="152"/>
      <c r="AAL12" s="152"/>
      <c r="AAM12" s="152"/>
      <c r="AAN12" s="152"/>
      <c r="AAO12" s="152"/>
      <c r="AAP12" s="152"/>
      <c r="AAQ12" s="152"/>
      <c r="AAR12" s="152"/>
      <c r="AAS12" s="152"/>
      <c r="AAT12" s="152"/>
      <c r="AAU12" s="152"/>
      <c r="AAV12" s="152"/>
      <c r="AAW12" s="152"/>
      <c r="AAX12" s="152"/>
      <c r="AAY12" s="152"/>
      <c r="AAZ12" s="152"/>
      <c r="ABA12" s="152"/>
      <c r="ABB12" s="152"/>
      <c r="ABC12" s="152"/>
      <c r="ABD12" s="152"/>
      <c r="ABE12" s="152"/>
      <c r="ABF12" s="152"/>
      <c r="ABG12" s="152"/>
      <c r="ABH12" s="152"/>
      <c r="ABI12" s="152"/>
      <c r="ABJ12" s="152"/>
      <c r="ABK12" s="152"/>
      <c r="ABL12" s="152"/>
      <c r="ABM12" s="152"/>
      <c r="ABN12" s="152"/>
      <c r="ABO12" s="152"/>
      <c r="ABP12" s="152"/>
      <c r="ABQ12" s="152"/>
      <c r="ABR12" s="152"/>
      <c r="ABS12" s="152"/>
      <c r="ABT12" s="152"/>
      <c r="ABU12" s="152"/>
      <c r="ABV12" s="152"/>
      <c r="ABW12" s="152"/>
      <c r="ABX12" s="152"/>
      <c r="ABY12" s="152"/>
      <c r="ABZ12" s="152"/>
      <c r="ACA12" s="152"/>
      <c r="ACB12" s="152"/>
      <c r="ACC12" s="152"/>
      <c r="ACD12" s="152"/>
      <c r="ACE12" s="152"/>
      <c r="ACF12" s="152"/>
      <c r="ACG12" s="152"/>
      <c r="ACH12" s="152"/>
      <c r="ACI12" s="152"/>
      <c r="ACJ12" s="152"/>
      <c r="ACK12" s="152"/>
      <c r="ACL12" s="152"/>
      <c r="ACM12" s="152"/>
      <c r="ACN12" s="152"/>
      <c r="ACO12" s="152"/>
      <c r="ACP12" s="152"/>
      <c r="ACQ12" s="152"/>
      <c r="ACR12" s="152"/>
      <c r="ACS12" s="152"/>
      <c r="ACT12" s="152"/>
      <c r="ACU12" s="152"/>
      <c r="ACV12" s="152"/>
      <c r="ACW12" s="152"/>
      <c r="ACX12" s="152"/>
      <c r="ACY12" s="152"/>
      <c r="ACZ12" s="152"/>
      <c r="ADA12" s="152"/>
      <c r="ADB12" s="152"/>
      <c r="ADC12" s="152"/>
      <c r="ADD12" s="152"/>
      <c r="ADE12" s="152"/>
      <c r="ADF12" s="152"/>
      <c r="ADG12" s="152"/>
      <c r="ADH12" s="152"/>
      <c r="ADI12" s="152"/>
      <c r="ADJ12" s="152"/>
      <c r="ADK12" s="152"/>
      <c r="ADL12" s="152"/>
      <c r="ADM12" s="152"/>
      <c r="ADN12" s="152"/>
      <c r="ADO12" s="152"/>
      <c r="ADP12" s="152"/>
      <c r="ADQ12" s="152"/>
      <c r="ADR12" s="152"/>
      <c r="ADS12" s="152"/>
      <c r="ADT12" s="152"/>
      <c r="ADU12" s="152"/>
      <c r="ADV12" s="152"/>
      <c r="ADW12" s="152"/>
      <c r="ADX12" s="152"/>
      <c r="ADY12" s="152"/>
      <c r="ADZ12" s="152"/>
      <c r="AEA12" s="152"/>
      <c r="AEB12" s="152"/>
      <c r="AEC12" s="152"/>
      <c r="AED12" s="152"/>
      <c r="AEE12" s="152"/>
      <c r="AEF12" s="152"/>
      <c r="AEG12" s="152"/>
      <c r="AEH12" s="152"/>
      <c r="AEI12" s="152"/>
      <c r="AEJ12" s="152"/>
      <c r="AEK12" s="152"/>
      <c r="AEL12" s="152"/>
      <c r="AEM12" s="152"/>
      <c r="AEN12" s="152"/>
      <c r="AEO12" s="152"/>
      <c r="AEP12" s="152"/>
      <c r="AEQ12" s="152"/>
      <c r="AER12" s="152"/>
      <c r="AES12" s="152"/>
      <c r="AET12" s="152"/>
      <c r="AEU12" s="152"/>
      <c r="AEV12" s="152"/>
      <c r="AEW12" s="152"/>
      <c r="AEX12" s="152"/>
      <c r="AEY12" s="152"/>
      <c r="AEZ12" s="152"/>
      <c r="AFA12" s="152"/>
      <c r="AFB12" s="152"/>
      <c r="AFC12" s="152"/>
      <c r="AFD12" s="152"/>
      <c r="AFE12" s="152"/>
      <c r="AFF12" s="152"/>
      <c r="AFG12" s="152"/>
      <c r="AFH12" s="152"/>
      <c r="AFI12" s="152"/>
      <c r="AFJ12" s="152"/>
      <c r="AFK12" s="152"/>
      <c r="AFL12" s="152"/>
      <c r="AFM12" s="152"/>
      <c r="AFN12" s="152"/>
      <c r="AFO12" s="152"/>
      <c r="AFP12" s="152"/>
      <c r="AFQ12" s="152"/>
      <c r="AFR12" s="152"/>
      <c r="AFS12" s="152"/>
      <c r="AFT12" s="152"/>
      <c r="AFU12" s="152"/>
      <c r="AFV12" s="152"/>
      <c r="AFW12" s="152"/>
      <c r="AFX12" s="152"/>
      <c r="AFY12" s="152"/>
      <c r="AFZ12" s="152"/>
      <c r="AGA12" s="152"/>
      <c r="AGB12" s="152"/>
      <c r="AGC12" s="152"/>
      <c r="AGD12" s="152"/>
      <c r="AGE12" s="152"/>
      <c r="AGF12" s="152"/>
      <c r="AGG12" s="152"/>
      <c r="AGH12" s="152"/>
      <c r="AGI12" s="152"/>
      <c r="AGJ12" s="152"/>
      <c r="AGK12" s="152"/>
      <c r="AGL12" s="152"/>
      <c r="AGM12" s="152"/>
      <c r="AGN12" s="152"/>
      <c r="AGO12" s="152"/>
      <c r="AGP12" s="152"/>
      <c r="AGQ12" s="152"/>
      <c r="AGR12" s="152"/>
      <c r="AGS12" s="152"/>
      <c r="AGT12" s="152"/>
      <c r="AGU12" s="152"/>
      <c r="AGV12" s="152"/>
      <c r="AGW12" s="152"/>
      <c r="AGX12" s="152"/>
      <c r="AGY12" s="152"/>
      <c r="AGZ12" s="152"/>
      <c r="AHA12" s="152"/>
      <c r="AHB12" s="152"/>
      <c r="AHC12" s="152"/>
      <c r="AHD12" s="152"/>
      <c r="AHE12" s="152"/>
      <c r="AHF12" s="152"/>
      <c r="AHG12" s="152"/>
      <c r="AHH12" s="152"/>
      <c r="AHI12" s="152"/>
      <c r="AHJ12" s="152"/>
      <c r="AHK12" s="152"/>
      <c r="AHL12" s="152"/>
      <c r="AHM12" s="152"/>
      <c r="AHN12" s="152"/>
      <c r="AHO12" s="152"/>
      <c r="AHP12" s="152"/>
      <c r="AHQ12" s="152"/>
      <c r="AHR12" s="152"/>
      <c r="AHS12" s="152"/>
      <c r="AHT12" s="152"/>
      <c r="AHU12" s="152"/>
      <c r="AHV12" s="152"/>
      <c r="AHW12" s="152"/>
      <c r="AHX12" s="152"/>
      <c r="AHY12" s="152"/>
      <c r="AHZ12" s="152"/>
      <c r="AIA12" s="152"/>
      <c r="AIB12" s="152"/>
      <c r="AIC12" s="152"/>
      <c r="AID12" s="152"/>
      <c r="AIE12" s="152"/>
      <c r="AIF12" s="152"/>
      <c r="AIG12" s="152"/>
      <c r="AIH12" s="152"/>
      <c r="AII12" s="152"/>
      <c r="AIJ12" s="152"/>
      <c r="AIK12" s="152"/>
      <c r="AIL12" s="152"/>
      <c r="AIM12" s="152"/>
      <c r="AIN12" s="152"/>
      <c r="AIO12" s="152"/>
      <c r="AIP12" s="152"/>
      <c r="AIQ12" s="152"/>
      <c r="AIR12" s="152"/>
      <c r="AIS12" s="152"/>
      <c r="AIT12" s="152"/>
      <c r="AIU12" s="152"/>
      <c r="AIV12" s="152"/>
      <c r="AIW12" s="152"/>
      <c r="AIX12" s="152"/>
      <c r="AIY12" s="152"/>
      <c r="AIZ12" s="152"/>
      <c r="AJA12" s="152"/>
      <c r="AJB12" s="152"/>
      <c r="AJC12" s="152"/>
      <c r="AJD12" s="152"/>
      <c r="AJE12" s="152"/>
      <c r="AJF12" s="152"/>
      <c r="AJG12" s="152"/>
      <c r="AJH12" s="152"/>
      <c r="AJI12" s="152"/>
      <c r="AJJ12" s="152"/>
      <c r="AJK12" s="152"/>
      <c r="AJL12" s="152"/>
      <c r="AJM12" s="152"/>
      <c r="AJN12" s="152"/>
      <c r="AJO12" s="152"/>
      <c r="AJP12" s="152"/>
      <c r="AJQ12" s="152"/>
      <c r="AJR12" s="152"/>
      <c r="AJS12" s="152"/>
      <c r="AJT12" s="152"/>
      <c r="AJU12" s="152"/>
      <c r="AJV12" s="152"/>
      <c r="AJW12" s="152"/>
      <c r="AJX12" s="152"/>
      <c r="AJY12" s="152"/>
      <c r="AJZ12" s="152"/>
      <c r="AKA12" s="152"/>
      <c r="AKB12" s="152"/>
      <c r="AKC12" s="152"/>
      <c r="AKD12" s="152"/>
      <c r="AKE12" s="152"/>
      <c r="AKF12" s="152"/>
      <c r="AKG12" s="152"/>
      <c r="AKH12" s="152"/>
      <c r="AKI12" s="152"/>
      <c r="AKJ12" s="152"/>
      <c r="AKK12" s="152"/>
      <c r="AKL12" s="152"/>
      <c r="AKM12" s="152"/>
      <c r="AKN12" s="152"/>
      <c r="AKO12" s="152"/>
      <c r="AKP12" s="152"/>
      <c r="AKQ12" s="152"/>
      <c r="AKR12" s="152"/>
      <c r="AKS12" s="152"/>
      <c r="AKT12" s="152"/>
      <c r="AKU12" s="152"/>
      <c r="AKV12" s="152"/>
      <c r="AKW12" s="152"/>
      <c r="AKX12" s="152"/>
      <c r="AKY12" s="152"/>
      <c r="AKZ12" s="152"/>
      <c r="ALA12" s="152"/>
      <c r="ALB12" s="152"/>
      <c r="ALC12" s="152"/>
      <c r="ALD12" s="152"/>
      <c r="ALE12" s="152"/>
      <c r="ALF12" s="152"/>
      <c r="ALG12" s="152"/>
      <c r="ALH12" s="152"/>
      <c r="ALI12" s="152"/>
      <c r="ALJ12" s="152"/>
      <c r="ALK12" s="152"/>
      <c r="ALL12" s="152"/>
      <c r="ALM12" s="152"/>
      <c r="ALN12" s="152"/>
      <c r="ALO12" s="152"/>
      <c r="ALP12" s="152"/>
      <c r="ALQ12" s="152"/>
      <c r="ALR12" s="152"/>
      <c r="ALS12" s="152"/>
      <c r="ALT12" s="152"/>
      <c r="ALU12" s="152"/>
      <c r="ALV12" s="152"/>
      <c r="ALW12" s="152"/>
      <c r="ALX12" s="152"/>
      <c r="ALY12" s="152"/>
      <c r="ALZ12" s="152"/>
      <c r="AMA12" s="152"/>
      <c r="AMB12" s="152"/>
      <c r="AMC12" s="152"/>
      <c r="AMD12" s="152"/>
      <c r="AME12" s="152"/>
      <c r="AMF12" s="152"/>
      <c r="AMG12" s="152"/>
      <c r="AMH12" s="152"/>
      <c r="AMI12" s="152"/>
      <c r="AMJ12" s="152"/>
      <c r="AMK12" s="152"/>
    </row>
    <row r="13" spans="1:1025" ht="19.899999999999999" customHeight="1">
      <c r="A13" s="273" t="s">
        <v>832</v>
      </c>
      <c r="B13" s="274" t="s">
        <v>833</v>
      </c>
      <c r="C13" s="275" t="s">
        <v>480</v>
      </c>
      <c r="D13" s="276">
        <v>5</v>
      </c>
      <c r="E13" s="277"/>
      <c r="F13" s="278"/>
    </row>
    <row r="14" spans="1:1025" ht="19.899999999999999" customHeight="1">
      <c r="A14" s="273" t="s">
        <v>834</v>
      </c>
      <c r="B14" s="274" t="s">
        <v>835</v>
      </c>
      <c r="C14" s="275" t="s">
        <v>330</v>
      </c>
      <c r="D14" s="276">
        <v>20</v>
      </c>
      <c r="E14" s="277"/>
      <c r="F14" s="278"/>
    </row>
    <row r="15" spans="1:1025" ht="19.899999999999999" customHeight="1">
      <c r="A15" s="273" t="s">
        <v>1057</v>
      </c>
      <c r="B15" s="274" t="s">
        <v>836</v>
      </c>
      <c r="C15" s="275" t="s">
        <v>330</v>
      </c>
      <c r="D15" s="276">
        <v>30</v>
      </c>
      <c r="E15" s="277"/>
      <c r="F15" s="278"/>
    </row>
    <row r="16" spans="1:1025" ht="19.899999999999999" customHeight="1">
      <c r="A16" s="273" t="s">
        <v>1058</v>
      </c>
      <c r="B16" s="274" t="s">
        <v>837</v>
      </c>
      <c r="C16" s="275" t="s">
        <v>838</v>
      </c>
      <c r="D16" s="276">
        <v>100</v>
      </c>
      <c r="E16" s="277"/>
      <c r="F16" s="278"/>
    </row>
    <row r="17" spans="1:6" ht="19.899999999999999" customHeight="1">
      <c r="A17" s="273" t="s">
        <v>1059</v>
      </c>
      <c r="B17" s="274" t="s">
        <v>839</v>
      </c>
      <c r="C17" s="275" t="s">
        <v>330</v>
      </c>
      <c r="D17" s="276">
        <v>10</v>
      </c>
      <c r="E17" s="277"/>
      <c r="F17" s="278"/>
    </row>
    <row r="18" spans="1:6" ht="19.899999999999999" customHeight="1">
      <c r="A18" s="273" t="s">
        <v>1060</v>
      </c>
      <c r="B18" s="274" t="s">
        <v>840</v>
      </c>
      <c r="C18" s="275" t="s">
        <v>632</v>
      </c>
      <c r="D18" s="276">
        <v>500</v>
      </c>
      <c r="E18" s="277"/>
      <c r="F18" s="278"/>
    </row>
    <row r="19" spans="1:6" ht="19.899999999999999" customHeight="1">
      <c r="A19" s="273" t="s">
        <v>1061</v>
      </c>
      <c r="B19" s="274" t="s">
        <v>841</v>
      </c>
      <c r="C19" s="275" t="s">
        <v>960</v>
      </c>
      <c r="D19" s="276">
        <v>200</v>
      </c>
      <c r="E19" s="277"/>
      <c r="F19" s="278"/>
    </row>
    <row r="20" spans="1:6" ht="19.899999999999999" customHeight="1">
      <c r="A20" s="273" t="s">
        <v>1062</v>
      </c>
      <c r="B20" s="274" t="s">
        <v>842</v>
      </c>
      <c r="C20" s="275" t="s">
        <v>508</v>
      </c>
      <c r="D20" s="276">
        <v>1</v>
      </c>
      <c r="E20" s="277"/>
      <c r="F20" s="278"/>
    </row>
    <row r="21" spans="1:6" ht="19.899999999999999" customHeight="1">
      <c r="A21" s="273" t="s">
        <v>1063</v>
      </c>
      <c r="B21" s="274" t="s">
        <v>843</v>
      </c>
      <c r="C21" s="275" t="s">
        <v>508</v>
      </c>
      <c r="D21" s="276">
        <v>1</v>
      </c>
      <c r="E21" s="277"/>
      <c r="F21" s="278"/>
    </row>
    <row r="22" spans="1:6" ht="19.899999999999999" customHeight="1">
      <c r="A22" s="273" t="s">
        <v>1064</v>
      </c>
      <c r="B22" s="274" t="s">
        <v>844</v>
      </c>
      <c r="C22" s="275" t="s">
        <v>508</v>
      </c>
      <c r="D22" s="276">
        <v>1</v>
      </c>
      <c r="E22" s="277"/>
      <c r="F22" s="278"/>
    </row>
    <row r="23" spans="1:6" ht="19.899999999999999" customHeight="1">
      <c r="A23" s="273" t="s">
        <v>1065</v>
      </c>
      <c r="B23" s="274" t="s">
        <v>845</v>
      </c>
      <c r="C23" s="275" t="s">
        <v>508</v>
      </c>
      <c r="D23" s="276">
        <v>1</v>
      </c>
      <c r="E23" s="277"/>
      <c r="F23" s="278"/>
    </row>
    <row r="24" spans="1:6" ht="19.899999999999999" customHeight="1">
      <c r="A24" s="273" t="s">
        <v>1066</v>
      </c>
      <c r="B24" s="274" t="s">
        <v>846</v>
      </c>
      <c r="C24" s="275" t="s">
        <v>847</v>
      </c>
      <c r="D24" s="276">
        <v>1</v>
      </c>
      <c r="E24" s="277"/>
      <c r="F24" s="278"/>
    </row>
    <row r="25" spans="1:6" ht="19.899999999999999" customHeight="1">
      <c r="A25" s="273" t="s">
        <v>1067</v>
      </c>
      <c r="B25" s="274" t="s">
        <v>848</v>
      </c>
      <c r="C25" s="275" t="s">
        <v>847</v>
      </c>
      <c r="D25" s="276">
        <v>1</v>
      </c>
      <c r="E25" s="277"/>
      <c r="F25" s="278"/>
    </row>
    <row r="26" spans="1:6" ht="19.899999999999999" customHeight="1">
      <c r="A26" s="273" t="s">
        <v>1068</v>
      </c>
      <c r="B26" s="274" t="s">
        <v>849</v>
      </c>
      <c r="C26" s="275" t="s">
        <v>847</v>
      </c>
      <c r="D26" s="276">
        <v>1</v>
      </c>
      <c r="E26" s="277"/>
      <c r="F26" s="278"/>
    </row>
    <row r="27" spans="1:6" ht="19.899999999999999" customHeight="1">
      <c r="A27" s="273" t="s">
        <v>1069</v>
      </c>
      <c r="B27" s="274" t="s">
        <v>850</v>
      </c>
      <c r="C27" s="275" t="s">
        <v>51</v>
      </c>
      <c r="D27" s="276">
        <v>1</v>
      </c>
      <c r="E27" s="277"/>
      <c r="F27" s="278"/>
    </row>
    <row r="28" spans="1:6" ht="19.899999999999999" customHeight="1">
      <c r="A28" s="273" t="s">
        <v>1070</v>
      </c>
      <c r="B28" s="274" t="s">
        <v>850</v>
      </c>
      <c r="C28" s="275" t="s">
        <v>51</v>
      </c>
      <c r="D28" s="276">
        <v>1</v>
      </c>
      <c r="E28" s="277"/>
      <c r="F28" s="278"/>
    </row>
    <row r="29" spans="1:6" ht="19.899999999999999" customHeight="1">
      <c r="A29" s="273" t="s">
        <v>1071</v>
      </c>
      <c r="B29" s="274" t="s">
        <v>851</v>
      </c>
      <c r="C29" s="275" t="s">
        <v>51</v>
      </c>
      <c r="D29" s="276">
        <v>1</v>
      </c>
      <c r="E29" s="277"/>
      <c r="F29" s="278"/>
    </row>
    <row r="30" spans="1:6" ht="30">
      <c r="A30" s="273" t="s">
        <v>1072</v>
      </c>
      <c r="B30" s="274" t="s">
        <v>852</v>
      </c>
      <c r="C30" s="275" t="s">
        <v>51</v>
      </c>
      <c r="D30" s="276">
        <v>1</v>
      </c>
      <c r="E30" s="277"/>
      <c r="F30" s="278"/>
    </row>
    <row r="31" spans="1:6" ht="19.899999999999999" customHeight="1">
      <c r="A31" s="273" t="s">
        <v>1073</v>
      </c>
      <c r="B31" s="274" t="s">
        <v>853</v>
      </c>
      <c r="C31" s="275"/>
      <c r="D31" s="276">
        <v>1</v>
      </c>
      <c r="E31" s="277"/>
      <c r="F31" s="278"/>
    </row>
    <row r="32" spans="1:6" ht="30">
      <c r="A32" s="273" t="s">
        <v>1074</v>
      </c>
      <c r="B32" s="274" t="s">
        <v>854</v>
      </c>
      <c r="C32" s="275" t="s">
        <v>51</v>
      </c>
      <c r="D32" s="276">
        <v>1</v>
      </c>
      <c r="E32" s="277"/>
      <c r="F32" s="278"/>
    </row>
    <row r="33" spans="1:6" ht="30">
      <c r="A33" s="273" t="s">
        <v>1075</v>
      </c>
      <c r="B33" s="274" t="s">
        <v>855</v>
      </c>
      <c r="C33" s="275" t="s">
        <v>51</v>
      </c>
      <c r="D33" s="276">
        <v>1</v>
      </c>
      <c r="E33" s="277"/>
      <c r="F33" s="278"/>
    </row>
    <row r="34" spans="1:6" ht="19.899999999999999" customHeight="1">
      <c r="A34" s="273" t="s">
        <v>1076</v>
      </c>
      <c r="B34" s="274" t="s">
        <v>856</v>
      </c>
      <c r="C34" s="275" t="s">
        <v>51</v>
      </c>
      <c r="D34" s="276">
        <v>1</v>
      </c>
      <c r="E34" s="277"/>
      <c r="F34" s="278"/>
    </row>
    <row r="35" spans="1:6" ht="19.899999999999999" customHeight="1">
      <c r="A35" s="273" t="s">
        <v>1077</v>
      </c>
      <c r="B35" s="274" t="s">
        <v>857</v>
      </c>
      <c r="C35" s="275" t="s">
        <v>480</v>
      </c>
      <c r="D35" s="276">
        <v>1</v>
      </c>
      <c r="E35" s="277"/>
      <c r="F35" s="278"/>
    </row>
    <row r="36" spans="1:6" ht="19.899999999999999" customHeight="1">
      <c r="A36" s="273" t="s">
        <v>1078</v>
      </c>
      <c r="B36" s="274" t="s">
        <v>858</v>
      </c>
      <c r="C36" s="275" t="s">
        <v>480</v>
      </c>
      <c r="D36" s="276">
        <v>1</v>
      </c>
      <c r="E36" s="277"/>
      <c r="F36" s="278"/>
    </row>
    <row r="37" spans="1:6" ht="19.899999999999999" customHeight="1">
      <c r="A37" s="273" t="s">
        <v>1079</v>
      </c>
      <c r="B37" s="274" t="s">
        <v>859</v>
      </c>
      <c r="C37" s="275" t="s">
        <v>508</v>
      </c>
      <c r="D37" s="276">
        <v>4</v>
      </c>
      <c r="E37" s="277"/>
      <c r="F37" s="278"/>
    </row>
    <row r="38" spans="1:6" ht="19.899999999999999" customHeight="1">
      <c r="A38" s="273" t="s">
        <v>1080</v>
      </c>
      <c r="B38" s="274" t="s">
        <v>860</v>
      </c>
      <c r="C38" s="275" t="s">
        <v>508</v>
      </c>
      <c r="D38" s="276">
        <v>4</v>
      </c>
      <c r="E38" s="277"/>
      <c r="F38" s="278"/>
    </row>
    <row r="39" spans="1:6" ht="19.899999999999999" customHeight="1">
      <c r="A39" s="273" t="s">
        <v>1081</v>
      </c>
      <c r="B39" s="274" t="s">
        <v>861</v>
      </c>
      <c r="C39" s="275" t="s">
        <v>51</v>
      </c>
      <c r="D39" s="276">
        <v>1</v>
      </c>
      <c r="E39" s="277"/>
      <c r="F39" s="278"/>
    </row>
    <row r="40" spans="1:6" ht="19.899999999999999" customHeight="1">
      <c r="A40" s="273" t="s">
        <v>1082</v>
      </c>
      <c r="B40" s="274" t="s">
        <v>862</v>
      </c>
      <c r="C40" s="275" t="s">
        <v>508</v>
      </c>
      <c r="D40" s="276">
        <v>1</v>
      </c>
      <c r="E40" s="277"/>
      <c r="F40" s="278"/>
    </row>
    <row r="41" spans="1:6" ht="19.899999999999999" customHeight="1">
      <c r="A41" s="273" t="s">
        <v>1083</v>
      </c>
      <c r="B41" s="274" t="s">
        <v>863</v>
      </c>
      <c r="C41" s="275" t="s">
        <v>51</v>
      </c>
      <c r="D41" s="276">
        <v>1</v>
      </c>
      <c r="E41" s="277"/>
      <c r="F41" s="278"/>
    </row>
    <row r="42" spans="1:6" ht="19.899999999999999" customHeight="1">
      <c r="A42" s="273" t="s">
        <v>1084</v>
      </c>
      <c r="B42" s="274" t="s">
        <v>864</v>
      </c>
      <c r="C42" s="275" t="s">
        <v>51</v>
      </c>
      <c r="D42" s="276">
        <v>1</v>
      </c>
      <c r="E42" s="277"/>
      <c r="F42" s="278"/>
    </row>
    <row r="43" spans="1:6" ht="19.899999999999999" customHeight="1">
      <c r="A43" s="273" t="s">
        <v>1085</v>
      </c>
      <c r="B43" s="274" t="s">
        <v>865</v>
      </c>
      <c r="C43" s="275" t="s">
        <v>866</v>
      </c>
      <c r="D43" s="276">
        <v>1</v>
      </c>
      <c r="E43" s="277"/>
      <c r="F43" s="278"/>
    </row>
    <row r="44" spans="1:6" ht="19.899999999999999" customHeight="1">
      <c r="A44" s="273" t="s">
        <v>1086</v>
      </c>
      <c r="B44" s="274" t="s">
        <v>867</v>
      </c>
      <c r="C44" s="275" t="s">
        <v>866</v>
      </c>
      <c r="D44" s="276">
        <v>1</v>
      </c>
      <c r="E44" s="277"/>
      <c r="F44" s="278"/>
    </row>
    <row r="45" spans="1:6" ht="19.899999999999999" customHeight="1">
      <c r="A45" s="273" t="s">
        <v>1087</v>
      </c>
      <c r="B45" s="274" t="s">
        <v>868</v>
      </c>
      <c r="C45" s="275" t="s">
        <v>869</v>
      </c>
      <c r="D45" s="276">
        <v>1</v>
      </c>
      <c r="E45" s="277"/>
      <c r="F45" s="278"/>
    </row>
    <row r="46" spans="1:6" ht="19.899999999999999" customHeight="1">
      <c r="A46" s="273" t="s">
        <v>1088</v>
      </c>
      <c r="B46" s="274" t="s">
        <v>870</v>
      </c>
      <c r="C46" s="275" t="s">
        <v>869</v>
      </c>
      <c r="D46" s="276">
        <v>1</v>
      </c>
      <c r="E46" s="277"/>
      <c r="F46" s="278"/>
    </row>
    <row r="47" spans="1:6" ht="19.899999999999999" customHeight="1">
      <c r="A47" s="438" t="s">
        <v>1027</v>
      </c>
      <c r="B47" s="438"/>
      <c r="C47" s="438"/>
      <c r="D47" s="438"/>
      <c r="E47" s="438"/>
      <c r="F47" s="257"/>
    </row>
    <row r="48" spans="1:6" ht="19.899999999999999" customHeight="1">
      <c r="A48" s="307">
        <v>5.3</v>
      </c>
      <c r="B48" s="280" t="s">
        <v>871</v>
      </c>
      <c r="C48" s="281"/>
      <c r="D48" s="282"/>
      <c r="E48" s="283"/>
      <c r="F48" s="278"/>
    </row>
    <row r="49" spans="1:6" ht="19.899999999999999" customHeight="1">
      <c r="A49" s="308" t="s">
        <v>872</v>
      </c>
      <c r="B49" s="274" t="s">
        <v>873</v>
      </c>
      <c r="C49" s="284" t="s">
        <v>825</v>
      </c>
      <c r="D49" s="285">
        <v>26</v>
      </c>
      <c r="E49" s="286"/>
      <c r="F49" s="278"/>
    </row>
    <row r="50" spans="1:6" ht="18" customHeight="1">
      <c r="A50" s="273"/>
      <c r="B50" s="274"/>
      <c r="C50" s="275"/>
      <c r="D50" s="276"/>
      <c r="E50" s="277"/>
      <c r="F50" s="278"/>
    </row>
    <row r="51" spans="1:6" ht="18" customHeight="1">
      <c r="A51" s="308"/>
      <c r="B51" s="279" t="s">
        <v>874</v>
      </c>
      <c r="C51" s="284"/>
      <c r="D51" s="285"/>
      <c r="E51" s="286"/>
      <c r="F51" s="278"/>
    </row>
    <row r="52" spans="1:6" ht="18" customHeight="1">
      <c r="A52" s="308" t="s">
        <v>875</v>
      </c>
      <c r="B52" s="274" t="s">
        <v>876</v>
      </c>
      <c r="C52" s="284" t="s">
        <v>825</v>
      </c>
      <c r="D52" s="285">
        <v>120</v>
      </c>
      <c r="E52" s="286"/>
      <c r="F52" s="278"/>
    </row>
    <row r="53" spans="1:6" ht="18" customHeight="1">
      <c r="A53" s="308" t="s">
        <v>1031</v>
      </c>
      <c r="B53" s="274" t="s">
        <v>877</v>
      </c>
      <c r="C53" s="284" t="s">
        <v>825</v>
      </c>
      <c r="D53" s="285">
        <v>120</v>
      </c>
      <c r="E53" s="286"/>
      <c r="F53" s="278"/>
    </row>
    <row r="54" spans="1:6" ht="18" customHeight="1">
      <c r="A54" s="308"/>
      <c r="B54" s="279" t="s">
        <v>878</v>
      </c>
      <c r="C54" s="284"/>
      <c r="D54" s="285"/>
      <c r="E54" s="286"/>
      <c r="F54" s="278"/>
    </row>
    <row r="55" spans="1:6" ht="18" customHeight="1">
      <c r="A55" s="308" t="s">
        <v>1032</v>
      </c>
      <c r="B55" s="274" t="s">
        <v>879</v>
      </c>
      <c r="C55" s="284" t="s">
        <v>825</v>
      </c>
      <c r="D55" s="285">
        <v>120</v>
      </c>
      <c r="E55" s="286"/>
      <c r="F55" s="278"/>
    </row>
    <row r="56" spans="1:6" ht="18" customHeight="1">
      <c r="A56" s="308" t="s">
        <v>1033</v>
      </c>
      <c r="B56" s="274" t="s">
        <v>880</v>
      </c>
      <c r="C56" s="284" t="s">
        <v>825</v>
      </c>
      <c r="D56" s="285">
        <v>120</v>
      </c>
      <c r="E56" s="286"/>
      <c r="F56" s="278"/>
    </row>
    <row r="57" spans="1:6" ht="18" customHeight="1">
      <c r="A57" s="308" t="s">
        <v>1034</v>
      </c>
      <c r="B57" s="274" t="s">
        <v>881</v>
      </c>
      <c r="C57" s="284" t="s">
        <v>825</v>
      </c>
      <c r="D57" s="285">
        <v>120</v>
      </c>
      <c r="E57" s="286"/>
      <c r="F57" s="278"/>
    </row>
    <row r="58" spans="1:6" ht="18" customHeight="1">
      <c r="A58" s="308"/>
      <c r="B58" s="279" t="s">
        <v>882</v>
      </c>
      <c r="C58" s="284"/>
      <c r="D58" s="285"/>
      <c r="E58" s="286"/>
      <c r="F58" s="278"/>
    </row>
    <row r="59" spans="1:6" ht="18" customHeight="1">
      <c r="A59" s="308" t="s">
        <v>1035</v>
      </c>
      <c r="B59" s="274" t="s">
        <v>883</v>
      </c>
      <c r="C59" s="284" t="s">
        <v>825</v>
      </c>
      <c r="D59" s="285">
        <v>120</v>
      </c>
      <c r="E59" s="286"/>
      <c r="F59" s="278"/>
    </row>
    <row r="60" spans="1:6" ht="18" customHeight="1">
      <c r="A60" s="308" t="s">
        <v>1089</v>
      </c>
      <c r="B60" s="274" t="s">
        <v>884</v>
      </c>
      <c r="C60" s="284" t="s">
        <v>825</v>
      </c>
      <c r="D60" s="285">
        <v>120</v>
      </c>
      <c r="E60" s="286"/>
      <c r="F60" s="278"/>
    </row>
    <row r="61" spans="1:6" ht="18" customHeight="1">
      <c r="A61" s="308"/>
      <c r="B61" s="279" t="s">
        <v>885</v>
      </c>
      <c r="C61" s="284"/>
      <c r="D61" s="285"/>
      <c r="E61" s="286"/>
      <c r="F61" s="278"/>
    </row>
    <row r="62" spans="1:6" ht="18" customHeight="1">
      <c r="A62" s="308" t="s">
        <v>1090</v>
      </c>
      <c r="B62" s="274" t="s">
        <v>961</v>
      </c>
      <c r="C62" s="284" t="s">
        <v>825</v>
      </c>
      <c r="D62" s="285">
        <v>120</v>
      </c>
      <c r="E62" s="286"/>
      <c r="F62" s="278"/>
    </row>
    <row r="63" spans="1:6" ht="18" customHeight="1">
      <c r="A63" s="308" t="s">
        <v>1091</v>
      </c>
      <c r="B63" s="274" t="s">
        <v>962</v>
      </c>
      <c r="C63" s="284" t="s">
        <v>825</v>
      </c>
      <c r="D63" s="285">
        <v>120</v>
      </c>
      <c r="E63" s="286"/>
      <c r="F63" s="278"/>
    </row>
    <row r="64" spans="1:6" ht="18" customHeight="1">
      <c r="A64" s="308" t="s">
        <v>1092</v>
      </c>
      <c r="B64" s="274" t="s">
        <v>963</v>
      </c>
      <c r="C64" s="284" t="s">
        <v>825</v>
      </c>
      <c r="D64" s="285">
        <v>120</v>
      </c>
      <c r="E64" s="286"/>
      <c r="F64" s="278" t="s">
        <v>11</v>
      </c>
    </row>
    <row r="65" spans="1:6" ht="18" customHeight="1">
      <c r="A65" s="308"/>
      <c r="B65" s="279" t="s">
        <v>886</v>
      </c>
      <c r="C65" s="284"/>
      <c r="D65" s="285"/>
      <c r="E65" s="286"/>
      <c r="F65" s="278"/>
    </row>
    <row r="66" spans="1:6" ht="18" customHeight="1">
      <c r="A66" s="308"/>
      <c r="B66" s="274" t="s">
        <v>887</v>
      </c>
      <c r="C66" s="284"/>
      <c r="D66" s="285"/>
      <c r="E66" s="286"/>
      <c r="F66" s="278"/>
    </row>
    <row r="67" spans="1:6" ht="18" customHeight="1">
      <c r="A67" s="308" t="s">
        <v>1093</v>
      </c>
      <c r="B67" s="274" t="s">
        <v>888</v>
      </c>
      <c r="C67" s="284" t="s">
        <v>825</v>
      </c>
      <c r="D67" s="285">
        <v>120</v>
      </c>
      <c r="E67" s="286"/>
      <c r="F67" s="278"/>
    </row>
    <row r="68" spans="1:6" ht="18" customHeight="1">
      <c r="A68" s="308" t="s">
        <v>1094</v>
      </c>
      <c r="B68" s="274" t="s">
        <v>889</v>
      </c>
      <c r="C68" s="284" t="s">
        <v>825</v>
      </c>
      <c r="D68" s="285">
        <v>120</v>
      </c>
      <c r="E68" s="286"/>
      <c r="F68" s="278"/>
    </row>
    <row r="69" spans="1:6" ht="18" customHeight="1">
      <c r="A69" s="308" t="s">
        <v>1095</v>
      </c>
      <c r="B69" s="274" t="s">
        <v>890</v>
      </c>
      <c r="C69" s="284" t="s">
        <v>825</v>
      </c>
      <c r="D69" s="285">
        <v>120</v>
      </c>
      <c r="E69" s="286"/>
      <c r="F69" s="278"/>
    </row>
    <row r="70" spans="1:6" ht="18" customHeight="1">
      <c r="A70" s="308" t="s">
        <v>1096</v>
      </c>
      <c r="B70" s="274" t="s">
        <v>891</v>
      </c>
      <c r="C70" s="284" t="s">
        <v>825</v>
      </c>
      <c r="D70" s="285">
        <v>120</v>
      </c>
      <c r="E70" s="286"/>
      <c r="F70" s="278"/>
    </row>
    <row r="71" spans="1:6" ht="18" customHeight="1">
      <c r="A71" s="308"/>
      <c r="B71" s="287" t="s">
        <v>892</v>
      </c>
      <c r="C71" s="284"/>
      <c r="D71" s="285"/>
      <c r="E71" s="286"/>
      <c r="F71" s="278"/>
    </row>
    <row r="72" spans="1:6" ht="18" customHeight="1">
      <c r="A72" s="308" t="s">
        <v>1097</v>
      </c>
      <c r="B72" s="274" t="s">
        <v>964</v>
      </c>
      <c r="C72" s="284" t="s">
        <v>825</v>
      </c>
      <c r="D72" s="285">
        <v>120</v>
      </c>
      <c r="E72" s="286"/>
      <c r="F72" s="278"/>
    </row>
    <row r="73" spans="1:6" ht="18" customHeight="1">
      <c r="A73" s="308" t="s">
        <v>1098</v>
      </c>
      <c r="B73" s="274" t="s">
        <v>965</v>
      </c>
      <c r="C73" s="284" t="s">
        <v>825</v>
      </c>
      <c r="D73" s="285">
        <v>120</v>
      </c>
      <c r="E73" s="286"/>
      <c r="F73" s="278"/>
    </row>
    <row r="74" spans="1:6" ht="18" customHeight="1">
      <c r="A74" s="308"/>
      <c r="B74" s="279" t="s">
        <v>893</v>
      </c>
      <c r="C74" s="284"/>
      <c r="D74" s="285"/>
      <c r="E74" s="286"/>
      <c r="F74" s="278"/>
    </row>
    <row r="75" spans="1:6" ht="18" customHeight="1">
      <c r="A75" s="308" t="s">
        <v>1099</v>
      </c>
      <c r="B75" s="274" t="s">
        <v>966</v>
      </c>
      <c r="C75" s="284" t="s">
        <v>825</v>
      </c>
      <c r="D75" s="285">
        <v>120</v>
      </c>
      <c r="E75" s="286"/>
      <c r="F75" s="278"/>
    </row>
    <row r="76" spans="1:6" ht="18" customHeight="1">
      <c r="A76" s="308" t="s">
        <v>1100</v>
      </c>
      <c r="B76" s="274" t="s">
        <v>967</v>
      </c>
      <c r="C76" s="284" t="s">
        <v>825</v>
      </c>
      <c r="D76" s="285">
        <v>120</v>
      </c>
      <c r="E76" s="286"/>
      <c r="F76" s="278"/>
    </row>
    <row r="77" spans="1:6" ht="18" customHeight="1">
      <c r="A77" s="308" t="s">
        <v>1101</v>
      </c>
      <c r="B77" s="274" t="s">
        <v>968</v>
      </c>
      <c r="C77" s="284" t="s">
        <v>825</v>
      </c>
      <c r="D77" s="285">
        <v>120</v>
      </c>
      <c r="E77" s="286"/>
      <c r="F77" s="278"/>
    </row>
    <row r="78" spans="1:6" ht="18" customHeight="1">
      <c r="A78" s="308"/>
      <c r="B78" s="279" t="s">
        <v>894</v>
      </c>
      <c r="C78" s="284"/>
      <c r="D78" s="285"/>
      <c r="E78" s="286"/>
      <c r="F78" s="278"/>
    </row>
    <row r="79" spans="1:6" ht="18" customHeight="1">
      <c r="A79" s="308" t="s">
        <v>1102</v>
      </c>
      <c r="B79" s="274" t="s">
        <v>895</v>
      </c>
      <c r="C79" s="284" t="s">
        <v>825</v>
      </c>
      <c r="D79" s="285">
        <v>120</v>
      </c>
      <c r="E79" s="286"/>
      <c r="F79" s="278"/>
    </row>
    <row r="80" spans="1:6" ht="18" customHeight="1">
      <c r="A80" s="308" t="s">
        <v>1103</v>
      </c>
      <c r="B80" s="274" t="s">
        <v>896</v>
      </c>
      <c r="C80" s="284" t="s">
        <v>825</v>
      </c>
      <c r="D80" s="285">
        <v>120</v>
      </c>
      <c r="E80" s="286"/>
      <c r="F80" s="278"/>
    </row>
    <row r="81" spans="1:9" ht="18" customHeight="1">
      <c r="A81" s="308" t="s">
        <v>1104</v>
      </c>
      <c r="B81" s="274" t="s">
        <v>897</v>
      </c>
      <c r="C81" s="284" t="s">
        <v>825</v>
      </c>
      <c r="D81" s="285">
        <v>120</v>
      </c>
      <c r="E81" s="286"/>
      <c r="F81" s="278"/>
    </row>
    <row r="82" spans="1:9" ht="18" customHeight="1">
      <c r="A82" s="308" t="s">
        <v>1105</v>
      </c>
      <c r="B82" s="274" t="s">
        <v>898</v>
      </c>
      <c r="C82" s="284" t="s">
        <v>825</v>
      </c>
      <c r="D82" s="285">
        <v>120</v>
      </c>
      <c r="E82" s="286"/>
      <c r="F82" s="278"/>
    </row>
    <row r="83" spans="1:9" ht="18" customHeight="1">
      <c r="A83" s="308" t="s">
        <v>1106</v>
      </c>
      <c r="B83" s="274" t="s">
        <v>899</v>
      </c>
      <c r="C83" s="284" t="s">
        <v>825</v>
      </c>
      <c r="D83" s="285">
        <v>120</v>
      </c>
      <c r="E83" s="286"/>
      <c r="F83" s="278"/>
      <c r="I83" s="150" t="s">
        <v>11</v>
      </c>
    </row>
    <row r="84" spans="1:9" ht="18" customHeight="1">
      <c r="A84" s="308" t="s">
        <v>1107</v>
      </c>
      <c r="B84" s="274" t="s">
        <v>900</v>
      </c>
      <c r="C84" s="284" t="s">
        <v>825</v>
      </c>
      <c r="D84" s="285">
        <v>120</v>
      </c>
      <c r="E84" s="286"/>
      <c r="F84" s="278"/>
    </row>
    <row r="85" spans="1:9" ht="18" customHeight="1">
      <c r="A85" s="308"/>
      <c r="B85" s="274"/>
      <c r="C85" s="284"/>
      <c r="D85" s="285"/>
      <c r="E85" s="286"/>
      <c r="F85" s="278"/>
    </row>
    <row r="86" spans="1:9" ht="19.899999999999999" customHeight="1">
      <c r="A86" s="438" t="s">
        <v>1027</v>
      </c>
      <c r="B86" s="438"/>
      <c r="C86" s="438"/>
      <c r="D86" s="438"/>
      <c r="E86" s="438"/>
      <c r="F86" s="257"/>
    </row>
    <row r="87" spans="1:9" ht="18" customHeight="1">
      <c r="A87" s="308"/>
      <c r="B87" s="274"/>
      <c r="C87" s="284"/>
      <c r="D87" s="285"/>
      <c r="E87" s="286"/>
      <c r="F87" s="288"/>
    </row>
    <row r="88" spans="1:9" s="151" customFormat="1" ht="18" customHeight="1">
      <c r="A88" s="309"/>
      <c r="B88" s="289" t="s">
        <v>901</v>
      </c>
      <c r="C88" s="290"/>
      <c r="D88" s="291"/>
      <c r="E88" s="292"/>
      <c r="F88" s="293"/>
    </row>
    <row r="89" spans="1:9" ht="18" customHeight="1">
      <c r="A89" s="308"/>
      <c r="B89" s="274" t="s">
        <v>902</v>
      </c>
      <c r="C89" s="284"/>
      <c r="D89" s="285"/>
      <c r="E89" s="286"/>
      <c r="F89" s="294"/>
    </row>
    <row r="90" spans="1:9" ht="18" customHeight="1">
      <c r="A90" s="308" t="s">
        <v>1108</v>
      </c>
      <c r="B90" s="274" t="s">
        <v>903</v>
      </c>
      <c r="C90" s="284" t="s">
        <v>825</v>
      </c>
      <c r="D90" s="285">
        <v>120</v>
      </c>
      <c r="E90" s="286"/>
      <c r="F90" s="294"/>
    </row>
    <row r="91" spans="1:9" ht="18" customHeight="1">
      <c r="A91" s="308" t="s">
        <v>1109</v>
      </c>
      <c r="B91" s="274" t="s">
        <v>904</v>
      </c>
      <c r="C91" s="284" t="s">
        <v>825</v>
      </c>
      <c r="D91" s="285">
        <v>120</v>
      </c>
      <c r="E91" s="286"/>
      <c r="F91" s="294"/>
    </row>
    <row r="92" spans="1:9" ht="18" customHeight="1">
      <c r="A92" s="308" t="s">
        <v>1110</v>
      </c>
      <c r="B92" s="274" t="s">
        <v>905</v>
      </c>
      <c r="C92" s="284" t="s">
        <v>825</v>
      </c>
      <c r="D92" s="285">
        <v>120</v>
      </c>
      <c r="E92" s="286"/>
      <c r="F92" s="294"/>
    </row>
    <row r="93" spans="1:9" ht="18" customHeight="1">
      <c r="A93" s="308"/>
      <c r="B93" s="279" t="s">
        <v>906</v>
      </c>
      <c r="C93" s="284"/>
      <c r="D93" s="285"/>
      <c r="E93" s="286"/>
      <c r="F93" s="294"/>
    </row>
    <row r="94" spans="1:9" ht="18" customHeight="1">
      <c r="A94" s="308" t="s">
        <v>1111</v>
      </c>
      <c r="B94" s="274" t="s">
        <v>907</v>
      </c>
      <c r="C94" s="284" t="s">
        <v>825</v>
      </c>
      <c r="D94" s="285">
        <v>120</v>
      </c>
      <c r="E94" s="286"/>
      <c r="F94" s="294"/>
    </row>
    <row r="95" spans="1:9" ht="18" customHeight="1">
      <c r="A95" s="308" t="s">
        <v>1112</v>
      </c>
      <c r="B95" s="274" t="s">
        <v>908</v>
      </c>
      <c r="C95" s="284" t="s">
        <v>825</v>
      </c>
      <c r="D95" s="285">
        <v>120</v>
      </c>
      <c r="E95" s="286"/>
      <c r="F95" s="295"/>
    </row>
    <row r="96" spans="1:9" ht="18" customHeight="1">
      <c r="A96" s="308"/>
      <c r="B96" s="279" t="s">
        <v>909</v>
      </c>
      <c r="C96" s="284"/>
      <c r="D96" s="285"/>
      <c r="E96" s="286"/>
      <c r="F96" s="294"/>
    </row>
    <row r="97" spans="1:6" ht="18" customHeight="1">
      <c r="A97" s="308" t="s">
        <v>1113</v>
      </c>
      <c r="B97" s="274" t="s">
        <v>910</v>
      </c>
      <c r="C97" s="284" t="s">
        <v>825</v>
      </c>
      <c r="D97" s="285">
        <v>120</v>
      </c>
      <c r="E97" s="286"/>
      <c r="F97" s="294"/>
    </row>
    <row r="98" spans="1:6" ht="18" customHeight="1">
      <c r="A98" s="308" t="s">
        <v>1114</v>
      </c>
      <c r="B98" s="274" t="s">
        <v>911</v>
      </c>
      <c r="C98" s="284" t="s">
        <v>825</v>
      </c>
      <c r="D98" s="285">
        <v>120</v>
      </c>
      <c r="E98" s="286"/>
      <c r="F98" s="294"/>
    </row>
    <row r="99" spans="1:6" ht="18" customHeight="1">
      <c r="A99" s="308">
        <v>5.4</v>
      </c>
      <c r="B99" s="279" t="s">
        <v>912</v>
      </c>
      <c r="C99" s="284"/>
      <c r="D99" s="285"/>
      <c r="E99" s="286"/>
      <c r="F99" s="294"/>
    </row>
    <row r="100" spans="1:6" ht="18" customHeight="1">
      <c r="A100" s="308"/>
      <c r="B100" s="274" t="s">
        <v>913</v>
      </c>
      <c r="C100" s="284"/>
      <c r="D100" s="285"/>
      <c r="E100" s="286"/>
      <c r="F100" s="294"/>
    </row>
    <row r="101" spans="1:6" ht="18" customHeight="1">
      <c r="A101" s="308" t="s">
        <v>1115</v>
      </c>
      <c r="B101" s="274" t="s">
        <v>914</v>
      </c>
      <c r="C101" s="284" t="s">
        <v>825</v>
      </c>
      <c r="D101" s="285">
        <v>120</v>
      </c>
      <c r="E101" s="286"/>
      <c r="F101" s="294"/>
    </row>
    <row r="102" spans="1:6" ht="18" customHeight="1">
      <c r="A102" s="308" t="s">
        <v>1116</v>
      </c>
      <c r="B102" s="274" t="s">
        <v>915</v>
      </c>
      <c r="C102" s="284" t="s">
        <v>825</v>
      </c>
      <c r="D102" s="285">
        <v>120</v>
      </c>
      <c r="E102" s="286"/>
      <c r="F102" s="294"/>
    </row>
    <row r="103" spans="1:6" s="152" customFormat="1" ht="18" customHeight="1">
      <c r="A103" s="310"/>
      <c r="B103" s="287" t="s">
        <v>916</v>
      </c>
      <c r="C103" s="296"/>
      <c r="D103" s="297"/>
      <c r="E103" s="298"/>
      <c r="F103" s="294"/>
    </row>
    <row r="104" spans="1:6" ht="18" customHeight="1">
      <c r="A104" s="308" t="s">
        <v>1117</v>
      </c>
      <c r="B104" s="274" t="s">
        <v>917</v>
      </c>
      <c r="C104" s="284" t="s">
        <v>825</v>
      </c>
      <c r="D104" s="285">
        <v>120</v>
      </c>
      <c r="E104" s="286"/>
      <c r="F104" s="294"/>
    </row>
    <row r="105" spans="1:6" ht="18" customHeight="1">
      <c r="A105" s="308" t="s">
        <v>1118</v>
      </c>
      <c r="B105" s="274" t="s">
        <v>918</v>
      </c>
      <c r="C105" s="284" t="s">
        <v>825</v>
      </c>
      <c r="D105" s="285">
        <v>120</v>
      </c>
      <c r="E105" s="286"/>
      <c r="F105" s="294"/>
    </row>
    <row r="106" spans="1:6" ht="18" customHeight="1">
      <c r="A106" s="308"/>
      <c r="B106" s="279" t="s">
        <v>919</v>
      </c>
      <c r="C106" s="284"/>
      <c r="D106" s="285"/>
      <c r="E106" s="286"/>
      <c r="F106" s="294"/>
    </row>
    <row r="107" spans="1:6" ht="18" customHeight="1">
      <c r="A107" s="308" t="s">
        <v>1119</v>
      </c>
      <c r="B107" s="274" t="s">
        <v>920</v>
      </c>
      <c r="C107" s="284" t="s">
        <v>825</v>
      </c>
      <c r="D107" s="285">
        <v>120</v>
      </c>
      <c r="E107" s="286"/>
      <c r="F107" s="294"/>
    </row>
    <row r="108" spans="1:6" ht="18" customHeight="1">
      <c r="A108" s="308" t="s">
        <v>1120</v>
      </c>
      <c r="B108" s="274" t="s">
        <v>921</v>
      </c>
      <c r="C108" s="284" t="s">
        <v>825</v>
      </c>
      <c r="D108" s="285">
        <v>120</v>
      </c>
      <c r="E108" s="286"/>
      <c r="F108" s="294"/>
    </row>
    <row r="109" spans="1:6" ht="18" customHeight="1">
      <c r="A109" s="308" t="s">
        <v>1121</v>
      </c>
      <c r="B109" s="274" t="s">
        <v>922</v>
      </c>
      <c r="C109" s="284" t="s">
        <v>825</v>
      </c>
      <c r="D109" s="285">
        <v>120</v>
      </c>
      <c r="E109" s="286"/>
      <c r="F109" s="294"/>
    </row>
    <row r="110" spans="1:6" ht="18" customHeight="1">
      <c r="A110" s="308"/>
      <c r="B110" s="279" t="s">
        <v>923</v>
      </c>
      <c r="C110" s="284"/>
      <c r="D110" s="285"/>
      <c r="E110" s="286"/>
      <c r="F110" s="294"/>
    </row>
    <row r="111" spans="1:6" ht="18" customHeight="1">
      <c r="A111" s="308" t="s">
        <v>1122</v>
      </c>
      <c r="B111" s="274" t="s">
        <v>924</v>
      </c>
      <c r="C111" s="284" t="s">
        <v>825</v>
      </c>
      <c r="D111" s="285">
        <v>120</v>
      </c>
      <c r="E111" s="286"/>
      <c r="F111" s="294"/>
    </row>
    <row r="112" spans="1:6" ht="18" customHeight="1">
      <c r="A112" s="308" t="s">
        <v>1123</v>
      </c>
      <c r="B112" s="274" t="s">
        <v>925</v>
      </c>
      <c r="C112" s="284" t="s">
        <v>825</v>
      </c>
      <c r="D112" s="285">
        <v>120</v>
      </c>
      <c r="E112" s="286"/>
      <c r="F112" s="294"/>
    </row>
    <row r="113" spans="1:6" ht="18" customHeight="1">
      <c r="A113" s="308"/>
      <c r="B113" s="274"/>
      <c r="C113" s="284"/>
      <c r="D113" s="285"/>
      <c r="E113" s="286"/>
      <c r="F113" s="294"/>
    </row>
    <row r="114" spans="1:6" ht="18" customHeight="1">
      <c r="A114" s="308"/>
      <c r="B114" s="274"/>
      <c r="C114" s="284"/>
      <c r="D114" s="285"/>
      <c r="E114" s="286"/>
      <c r="F114" s="294"/>
    </row>
    <row r="115" spans="1:6" ht="18" customHeight="1">
      <c r="A115" s="308"/>
      <c r="B115" s="274"/>
      <c r="C115" s="284"/>
      <c r="D115" s="285"/>
      <c r="E115" s="286"/>
      <c r="F115" s="294"/>
    </row>
    <row r="116" spans="1:6" ht="18" customHeight="1">
      <c r="A116" s="308"/>
      <c r="B116" s="274"/>
      <c r="C116" s="284"/>
      <c r="D116" s="285"/>
      <c r="E116" s="286"/>
      <c r="F116" s="294"/>
    </row>
    <row r="117" spans="1:6" ht="20.100000000000001" customHeight="1">
      <c r="A117" s="308"/>
      <c r="B117" s="274"/>
      <c r="C117" s="284"/>
      <c r="D117" s="285"/>
      <c r="E117" s="286"/>
      <c r="F117" s="294"/>
    </row>
    <row r="118" spans="1:6" ht="20.100000000000001" customHeight="1">
      <c r="A118" s="308"/>
      <c r="B118" s="274"/>
      <c r="C118" s="284"/>
      <c r="D118" s="285"/>
      <c r="E118" s="286"/>
      <c r="F118" s="294"/>
    </row>
    <row r="119" spans="1:6" ht="20.100000000000001" customHeight="1">
      <c r="A119" s="308"/>
      <c r="B119" s="274"/>
      <c r="C119" s="284"/>
      <c r="D119" s="285"/>
      <c r="E119" s="286"/>
      <c r="F119" s="294"/>
    </row>
    <row r="120" spans="1:6" ht="20.100000000000001" customHeight="1">
      <c r="A120" s="308"/>
      <c r="B120" s="274"/>
      <c r="C120" s="284"/>
      <c r="D120" s="285"/>
      <c r="E120" s="286"/>
      <c r="F120" s="294"/>
    </row>
    <row r="121" spans="1:6" ht="20.100000000000001" customHeight="1">
      <c r="A121" s="308"/>
      <c r="B121" s="274"/>
      <c r="C121" s="284"/>
      <c r="D121" s="285"/>
      <c r="E121" s="286"/>
      <c r="F121" s="294"/>
    </row>
    <row r="122" spans="1:6" ht="20.100000000000001" customHeight="1">
      <c r="A122" s="308"/>
      <c r="B122" s="274"/>
      <c r="C122" s="284"/>
      <c r="D122" s="285"/>
      <c r="E122" s="286"/>
      <c r="F122" s="294"/>
    </row>
    <row r="123" spans="1:6" ht="20.100000000000001" customHeight="1">
      <c r="A123" s="308"/>
      <c r="B123" s="274"/>
      <c r="C123" s="284"/>
      <c r="D123" s="285"/>
      <c r="E123" s="286"/>
      <c r="F123" s="294"/>
    </row>
    <row r="124" spans="1:6" ht="20.100000000000001" customHeight="1">
      <c r="A124" s="308"/>
      <c r="B124" s="274"/>
      <c r="C124" s="284"/>
      <c r="D124" s="285"/>
      <c r="E124" s="286"/>
      <c r="F124" s="294"/>
    </row>
    <row r="125" spans="1:6" ht="20.100000000000001" customHeight="1">
      <c r="A125" s="308"/>
      <c r="B125" s="274"/>
      <c r="C125" s="284"/>
      <c r="D125" s="285"/>
      <c r="E125" s="286"/>
      <c r="F125" s="294"/>
    </row>
    <row r="126" spans="1:6" ht="20.100000000000001" customHeight="1">
      <c r="A126" s="308"/>
      <c r="B126" s="274"/>
      <c r="C126" s="284"/>
      <c r="D126" s="285"/>
      <c r="E126" s="286"/>
      <c r="F126" s="294"/>
    </row>
    <row r="127" spans="1:6" ht="20.100000000000001" customHeight="1">
      <c r="A127" s="308"/>
      <c r="B127" s="274"/>
      <c r="C127" s="284"/>
      <c r="D127" s="285"/>
      <c r="E127" s="286"/>
      <c r="F127" s="294"/>
    </row>
    <row r="128" spans="1:6" ht="20.100000000000001" customHeight="1">
      <c r="A128" s="308"/>
      <c r="B128" s="274"/>
      <c r="C128" s="284"/>
      <c r="D128" s="285"/>
      <c r="E128" s="286"/>
      <c r="F128" s="294"/>
    </row>
    <row r="129" spans="1:8" ht="20.100000000000001" customHeight="1">
      <c r="A129" s="308"/>
      <c r="B129" s="274"/>
      <c r="C129" s="284"/>
      <c r="D129" s="285"/>
      <c r="E129" s="286"/>
      <c r="F129" s="294"/>
    </row>
    <row r="130" spans="1:8" ht="20.100000000000001" customHeight="1">
      <c r="A130" s="308"/>
      <c r="B130" s="378"/>
      <c r="C130" s="379"/>
      <c r="D130" s="285"/>
      <c r="E130" s="380"/>
      <c r="F130" s="294"/>
    </row>
    <row r="131" spans="1:8" ht="20.100000000000001" customHeight="1">
      <c r="A131" s="308"/>
      <c r="B131" s="378"/>
      <c r="C131" s="379"/>
      <c r="D131" s="285"/>
      <c r="E131" s="380"/>
      <c r="F131" s="294"/>
    </row>
    <row r="132" spans="1:8" ht="20.100000000000001" customHeight="1">
      <c r="A132" s="308"/>
      <c r="B132" s="274"/>
      <c r="C132" s="284"/>
      <c r="D132" s="285"/>
      <c r="E132" s="286"/>
      <c r="F132" s="294"/>
    </row>
    <row r="133" spans="1:8" ht="20.100000000000001" customHeight="1">
      <c r="A133" s="308"/>
      <c r="B133" s="274"/>
      <c r="C133" s="284"/>
      <c r="D133" s="285"/>
      <c r="E133" s="286"/>
      <c r="F133" s="294"/>
    </row>
    <row r="134" spans="1:8" ht="20.100000000000001" customHeight="1">
      <c r="A134" s="308"/>
      <c r="B134" s="274"/>
      <c r="C134" s="284"/>
      <c r="D134" s="285"/>
      <c r="E134" s="286"/>
      <c r="F134" s="294"/>
    </row>
    <row r="135" spans="1:8" ht="20.100000000000001" customHeight="1">
      <c r="A135" s="308"/>
      <c r="B135" s="274"/>
      <c r="C135" s="284"/>
      <c r="D135" s="285"/>
      <c r="E135" s="286"/>
      <c r="F135" s="294"/>
    </row>
    <row r="136" spans="1:8" ht="11.25" customHeight="1">
      <c r="A136" s="311"/>
      <c r="B136" s="299"/>
      <c r="C136" s="300"/>
      <c r="D136" s="301"/>
      <c r="E136" s="302"/>
      <c r="F136" s="303"/>
    </row>
    <row r="137" spans="1:8" ht="21.6" customHeight="1" thickBot="1">
      <c r="A137" s="438" t="s">
        <v>1027</v>
      </c>
      <c r="B137" s="438"/>
      <c r="C137" s="438"/>
      <c r="D137" s="438"/>
      <c r="E137" s="438"/>
      <c r="F137" s="257"/>
    </row>
    <row r="138" spans="1:8" s="353" customFormat="1" ht="19.899999999999999" customHeight="1">
      <c r="A138" s="356"/>
      <c r="B138" s="357" t="s">
        <v>1019</v>
      </c>
      <c r="C138" s="358"/>
      <c r="D138" s="358"/>
      <c r="E138" s="359"/>
      <c r="F138" s="360"/>
      <c r="H138" s="354"/>
    </row>
    <row r="139" spans="1:8" s="353" customFormat="1" ht="19.899999999999999" customHeight="1">
      <c r="A139" s="361"/>
      <c r="B139" s="349"/>
      <c r="C139" s="352"/>
      <c r="D139" s="352"/>
      <c r="E139" s="325"/>
      <c r="F139" s="362"/>
      <c r="H139" s="354"/>
    </row>
    <row r="140" spans="1:8" s="353" customFormat="1" ht="19.899999999999999" customHeight="1">
      <c r="A140" s="361"/>
      <c r="B140" s="350" t="s">
        <v>1020</v>
      </c>
      <c r="C140" s="352"/>
      <c r="D140" s="352"/>
      <c r="E140" s="325"/>
      <c r="F140" s="362"/>
      <c r="H140" s="354"/>
    </row>
    <row r="141" spans="1:8" s="353" customFormat="1" ht="19.899999999999999" customHeight="1">
      <c r="A141" s="361"/>
      <c r="B141" s="350" t="s">
        <v>1021</v>
      </c>
      <c r="C141" s="352"/>
      <c r="D141" s="352"/>
      <c r="E141" s="325"/>
      <c r="F141" s="362"/>
      <c r="H141" s="354"/>
    </row>
    <row r="142" spans="1:8" s="353" customFormat="1" ht="19.899999999999999" customHeight="1">
      <c r="A142" s="361"/>
      <c r="B142" s="350" t="s">
        <v>1022</v>
      </c>
      <c r="C142" s="352"/>
      <c r="D142" s="352"/>
      <c r="E142" s="325"/>
      <c r="F142" s="362"/>
      <c r="H142" s="354"/>
    </row>
    <row r="143" spans="1:8" s="353" customFormat="1" ht="19.899999999999999" customHeight="1">
      <c r="A143" s="361"/>
      <c r="B143" s="350"/>
      <c r="C143" s="352"/>
      <c r="D143" s="352"/>
      <c r="E143" s="325"/>
      <c r="F143" s="362"/>
      <c r="H143" s="354"/>
    </row>
    <row r="144" spans="1:8" s="353" customFormat="1" ht="19.899999999999999" customHeight="1">
      <c r="A144" s="361"/>
      <c r="B144" s="350"/>
      <c r="C144" s="352"/>
      <c r="D144" s="352"/>
      <c r="E144" s="325"/>
      <c r="F144" s="362"/>
      <c r="H144" s="354"/>
    </row>
    <row r="145" spans="1:8" s="353" customFormat="1" ht="19.899999999999999" customHeight="1">
      <c r="A145" s="361"/>
      <c r="B145" s="350"/>
      <c r="C145" s="352"/>
      <c r="D145" s="352"/>
      <c r="E145" s="325"/>
      <c r="F145" s="362"/>
      <c r="H145" s="354"/>
    </row>
    <row r="146" spans="1:8" s="353" customFormat="1" ht="19.899999999999999" customHeight="1">
      <c r="A146" s="361"/>
      <c r="B146" s="350"/>
      <c r="C146" s="352"/>
      <c r="D146" s="352"/>
      <c r="E146" s="325"/>
      <c r="F146" s="362"/>
      <c r="H146" s="354"/>
    </row>
    <row r="147" spans="1:8" s="353" customFormat="1" ht="19.899999999999999" customHeight="1">
      <c r="A147" s="361"/>
      <c r="B147" s="350"/>
      <c r="C147" s="352"/>
      <c r="D147" s="352"/>
      <c r="E147" s="325"/>
      <c r="F147" s="362"/>
      <c r="H147" s="354"/>
    </row>
    <row r="148" spans="1:8" s="353" customFormat="1" ht="19.899999999999999" customHeight="1">
      <c r="A148" s="361"/>
      <c r="B148" s="350"/>
      <c r="C148" s="352"/>
      <c r="D148" s="352"/>
      <c r="E148" s="325"/>
      <c r="F148" s="362"/>
      <c r="H148" s="354"/>
    </row>
    <row r="149" spans="1:8" s="353" customFormat="1" ht="19.899999999999999" customHeight="1">
      <c r="A149" s="361"/>
      <c r="B149" s="350"/>
      <c r="C149" s="352"/>
      <c r="D149" s="352"/>
      <c r="E149" s="325"/>
      <c r="F149" s="362"/>
      <c r="H149" s="354"/>
    </row>
    <row r="150" spans="1:8" s="353" customFormat="1" ht="19.899999999999999" customHeight="1">
      <c r="A150" s="361"/>
      <c r="B150" s="350"/>
      <c r="C150" s="352"/>
      <c r="D150" s="352"/>
      <c r="E150" s="325"/>
      <c r="F150" s="362"/>
      <c r="H150" s="354"/>
    </row>
    <row r="151" spans="1:8" s="353" customFormat="1" ht="19.899999999999999" customHeight="1">
      <c r="A151" s="361"/>
      <c r="B151" s="350"/>
      <c r="C151" s="352"/>
      <c r="D151" s="352"/>
      <c r="E151" s="325"/>
      <c r="F151" s="362"/>
      <c r="H151" s="354"/>
    </row>
    <row r="152" spans="1:8" s="353" customFormat="1" ht="19.899999999999999" customHeight="1">
      <c r="A152" s="361"/>
      <c r="B152" s="350"/>
      <c r="C152" s="352"/>
      <c r="D152" s="352"/>
      <c r="E152" s="325"/>
      <c r="F152" s="362"/>
      <c r="H152" s="354"/>
    </row>
    <row r="153" spans="1:8" s="353" customFormat="1" ht="19.899999999999999" customHeight="1">
      <c r="A153" s="361"/>
      <c r="B153" s="350"/>
      <c r="C153" s="352"/>
      <c r="D153" s="352"/>
      <c r="E153" s="325"/>
      <c r="F153" s="362"/>
      <c r="H153" s="354"/>
    </row>
    <row r="154" spans="1:8" s="353" customFormat="1" ht="19.899999999999999" customHeight="1">
      <c r="A154" s="361"/>
      <c r="B154" s="350"/>
      <c r="C154" s="352"/>
      <c r="D154" s="352"/>
      <c r="E154" s="325"/>
      <c r="F154" s="362"/>
      <c r="H154" s="354"/>
    </row>
    <row r="155" spans="1:8" s="353" customFormat="1" ht="19.899999999999999" customHeight="1">
      <c r="A155" s="361"/>
      <c r="B155" s="350"/>
      <c r="C155" s="352"/>
      <c r="D155" s="352"/>
      <c r="E155" s="325"/>
      <c r="F155" s="362"/>
      <c r="H155" s="354"/>
    </row>
    <row r="156" spans="1:8" s="353" customFormat="1" ht="19.899999999999999" customHeight="1">
      <c r="A156" s="361"/>
      <c r="B156" s="350"/>
      <c r="C156" s="352"/>
      <c r="D156" s="352"/>
      <c r="E156" s="325"/>
      <c r="F156" s="362"/>
      <c r="H156" s="354"/>
    </row>
    <row r="157" spans="1:8" s="353" customFormat="1" ht="19.899999999999999" customHeight="1">
      <c r="A157" s="361"/>
      <c r="B157" s="350"/>
      <c r="C157" s="352"/>
      <c r="D157" s="352"/>
      <c r="E157" s="325"/>
      <c r="F157" s="362"/>
      <c r="H157" s="354"/>
    </row>
    <row r="158" spans="1:8" s="353" customFormat="1" ht="19.899999999999999" customHeight="1">
      <c r="A158" s="361"/>
      <c r="B158" s="350"/>
      <c r="C158" s="352"/>
      <c r="D158" s="352"/>
      <c r="E158" s="325"/>
      <c r="F158" s="362"/>
      <c r="H158" s="354"/>
    </row>
    <row r="159" spans="1:8" s="353" customFormat="1" ht="19.899999999999999" customHeight="1">
      <c r="A159" s="361"/>
      <c r="B159" s="350"/>
      <c r="C159" s="352"/>
      <c r="D159" s="352"/>
      <c r="E159" s="325"/>
      <c r="F159" s="362"/>
      <c r="H159" s="354"/>
    </row>
    <row r="160" spans="1:8" s="353" customFormat="1" ht="19.899999999999999" customHeight="1">
      <c r="A160" s="361"/>
      <c r="B160" s="350"/>
      <c r="C160" s="352"/>
      <c r="D160" s="352"/>
      <c r="E160" s="325"/>
      <c r="F160" s="362"/>
      <c r="H160" s="354"/>
    </row>
    <row r="161" spans="1:1025" s="353" customFormat="1" ht="19.899999999999999" customHeight="1">
      <c r="A161" s="361"/>
      <c r="B161" s="350"/>
      <c r="C161" s="352"/>
      <c r="D161" s="352"/>
      <c r="E161" s="325"/>
      <c r="F161" s="362"/>
      <c r="H161" s="354"/>
    </row>
    <row r="162" spans="1:1025" s="353" customFormat="1" ht="19.899999999999999" customHeight="1">
      <c r="A162" s="361"/>
      <c r="B162" s="350"/>
      <c r="C162" s="352"/>
      <c r="D162" s="352"/>
      <c r="E162" s="325"/>
      <c r="F162" s="362"/>
      <c r="H162" s="354"/>
    </row>
    <row r="163" spans="1:1025" s="353" customFormat="1" ht="19.899999999999999" customHeight="1">
      <c r="A163" s="361"/>
      <c r="B163" s="350"/>
      <c r="C163" s="352"/>
      <c r="D163" s="352"/>
      <c r="E163" s="325"/>
      <c r="F163" s="362"/>
      <c r="H163" s="354"/>
    </row>
    <row r="164" spans="1:1025" s="353" customFormat="1" ht="19.899999999999999" customHeight="1">
      <c r="A164" s="361"/>
      <c r="B164" s="350"/>
      <c r="C164" s="352"/>
      <c r="D164" s="352"/>
      <c r="E164" s="325"/>
      <c r="F164" s="362"/>
      <c r="H164" s="354"/>
    </row>
    <row r="165" spans="1:1025" s="353" customFormat="1" ht="19.899999999999999" customHeight="1">
      <c r="A165" s="361"/>
      <c r="B165" s="350"/>
      <c r="C165" s="352"/>
      <c r="D165" s="352"/>
      <c r="E165" s="325"/>
      <c r="F165" s="362"/>
      <c r="H165" s="354"/>
    </row>
    <row r="166" spans="1:1025" s="353" customFormat="1" ht="19.899999999999999" customHeight="1">
      <c r="A166" s="361"/>
      <c r="B166" s="350"/>
      <c r="C166" s="352"/>
      <c r="D166" s="352"/>
      <c r="E166" s="325"/>
      <c r="F166" s="362"/>
      <c r="H166" s="354"/>
    </row>
    <row r="167" spans="1:1025" s="353" customFormat="1" ht="19.899999999999999" customHeight="1">
      <c r="A167" s="361"/>
      <c r="B167" s="350"/>
      <c r="C167" s="352"/>
      <c r="D167" s="352"/>
      <c r="E167" s="325"/>
      <c r="F167" s="362"/>
      <c r="H167" s="354"/>
    </row>
    <row r="168" spans="1:1025" s="353" customFormat="1" ht="19.899999999999999" customHeight="1">
      <c r="A168" s="361"/>
      <c r="B168" s="350"/>
      <c r="C168" s="352"/>
      <c r="D168" s="352"/>
      <c r="E168" s="325"/>
      <c r="F168" s="362"/>
      <c r="H168" s="354"/>
    </row>
    <row r="169" spans="1:1025" s="353" customFormat="1" ht="19.899999999999999" customHeight="1">
      <c r="A169" s="361"/>
      <c r="B169" s="350"/>
      <c r="C169" s="352"/>
      <c r="D169" s="352"/>
      <c r="E169" s="325"/>
      <c r="F169" s="362"/>
      <c r="H169" s="354"/>
    </row>
    <row r="170" spans="1:1025" s="353" customFormat="1" ht="19.899999999999999" customHeight="1">
      <c r="A170" s="361"/>
      <c r="B170" s="350"/>
      <c r="C170" s="352"/>
      <c r="D170" s="352"/>
      <c r="E170" s="325"/>
      <c r="F170" s="362"/>
      <c r="H170" s="354"/>
    </row>
    <row r="171" spans="1:1025" s="353" customFormat="1" ht="19.899999999999999" customHeight="1">
      <c r="A171" s="361"/>
      <c r="B171" s="350"/>
      <c r="C171" s="352"/>
      <c r="D171" s="352"/>
      <c r="E171" s="325"/>
      <c r="F171" s="362"/>
      <c r="H171" s="354"/>
    </row>
    <row r="172" spans="1:1025" s="353" customFormat="1" ht="19.899999999999999" customHeight="1">
      <c r="A172" s="361"/>
      <c r="B172" s="350"/>
      <c r="C172" s="352"/>
      <c r="D172" s="352"/>
      <c r="E172" s="325"/>
      <c r="F172" s="362"/>
      <c r="H172" s="354"/>
    </row>
    <row r="173" spans="1:1025" s="353" customFormat="1" ht="19.899999999999999" customHeight="1">
      <c r="A173" s="361"/>
      <c r="B173" s="350"/>
      <c r="C173" s="352"/>
      <c r="D173" s="352"/>
      <c r="E173" s="325"/>
      <c r="F173" s="362"/>
      <c r="H173" s="354"/>
    </row>
    <row r="174" spans="1:1025" ht="24.75" customHeight="1" thickBot="1">
      <c r="A174" s="434" t="s">
        <v>658</v>
      </c>
      <c r="B174" s="434"/>
      <c r="C174" s="434"/>
      <c r="D174" s="434"/>
      <c r="E174" s="434"/>
      <c r="F174" s="363"/>
      <c r="G174" s="113"/>
      <c r="H174" s="355"/>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3"/>
      <c r="AL174" s="113"/>
      <c r="AM174" s="113"/>
      <c r="AN174" s="113"/>
      <c r="AO174" s="113"/>
      <c r="AP174" s="113"/>
      <c r="AQ174" s="113"/>
      <c r="AR174" s="113"/>
      <c r="AS174" s="113"/>
      <c r="AT174" s="113"/>
      <c r="AU174" s="113"/>
      <c r="AV174" s="113"/>
      <c r="AW174" s="113"/>
      <c r="AX174" s="113"/>
      <c r="AY174" s="113"/>
      <c r="AZ174" s="113"/>
      <c r="BA174" s="113"/>
      <c r="BB174" s="113"/>
      <c r="BC174" s="113"/>
      <c r="BD174" s="113"/>
      <c r="BE174" s="113"/>
      <c r="BF174" s="113"/>
      <c r="BG174" s="113"/>
      <c r="BH174" s="113"/>
      <c r="BI174" s="113"/>
      <c r="BJ174" s="113"/>
      <c r="BK174" s="113"/>
      <c r="BL174" s="113"/>
      <c r="BM174" s="113"/>
      <c r="BN174" s="113"/>
      <c r="BO174" s="113"/>
      <c r="BP174" s="113"/>
      <c r="BQ174" s="113"/>
      <c r="BR174" s="113"/>
      <c r="BS174" s="113"/>
      <c r="BT174" s="113"/>
      <c r="BU174" s="113"/>
      <c r="BV174" s="113"/>
      <c r="BW174" s="113"/>
      <c r="BX174" s="113"/>
      <c r="BY174" s="113"/>
      <c r="BZ174" s="113"/>
      <c r="CA174" s="113"/>
      <c r="CB174" s="113"/>
      <c r="CC174" s="113"/>
      <c r="CD174" s="113"/>
      <c r="CE174" s="113"/>
      <c r="CF174" s="113"/>
      <c r="CG174" s="113"/>
      <c r="CH174" s="113"/>
      <c r="CI174" s="113"/>
      <c r="CJ174" s="113"/>
      <c r="CK174" s="113"/>
      <c r="CL174" s="113"/>
      <c r="CM174" s="113"/>
      <c r="CN174" s="113"/>
      <c r="CO174" s="113"/>
      <c r="CP174" s="113"/>
      <c r="CQ174" s="113"/>
      <c r="CR174" s="113"/>
      <c r="CS174" s="113"/>
      <c r="CT174" s="113"/>
      <c r="CU174" s="113"/>
      <c r="CV174" s="113"/>
      <c r="CW174" s="113"/>
      <c r="CX174" s="113"/>
      <c r="CY174" s="113"/>
      <c r="CZ174" s="113"/>
      <c r="DA174" s="113"/>
      <c r="DB174" s="113"/>
      <c r="DC174" s="113"/>
      <c r="DD174" s="113"/>
      <c r="DE174" s="113"/>
      <c r="DF174" s="113"/>
      <c r="DG174" s="113"/>
      <c r="DH174" s="113"/>
      <c r="DI174" s="113"/>
      <c r="DJ174" s="113"/>
      <c r="DK174" s="113"/>
      <c r="DL174" s="113"/>
      <c r="DM174" s="113"/>
      <c r="DN174" s="113"/>
      <c r="DO174" s="113"/>
      <c r="DP174" s="113"/>
      <c r="DQ174" s="113"/>
      <c r="DR174" s="113"/>
      <c r="DS174" s="113"/>
      <c r="DT174" s="113"/>
      <c r="DU174" s="113"/>
      <c r="DV174" s="113"/>
      <c r="DW174" s="113"/>
      <c r="DX174" s="113"/>
      <c r="DY174" s="113"/>
      <c r="DZ174" s="113"/>
      <c r="EA174" s="113"/>
      <c r="EB174" s="113"/>
      <c r="EC174" s="113"/>
      <c r="ED174" s="113"/>
      <c r="EE174" s="113"/>
      <c r="EF174" s="113"/>
      <c r="EG174" s="113"/>
      <c r="EH174" s="113"/>
      <c r="EI174" s="113"/>
      <c r="EJ174" s="113"/>
      <c r="EK174" s="113"/>
      <c r="EL174" s="113"/>
      <c r="EM174" s="113"/>
      <c r="EN174" s="113"/>
      <c r="EO174" s="113"/>
      <c r="EP174" s="113"/>
      <c r="EQ174" s="113"/>
      <c r="ER174" s="113"/>
      <c r="ES174" s="113"/>
      <c r="ET174" s="113"/>
      <c r="EU174" s="113"/>
      <c r="EV174" s="113"/>
      <c r="EW174" s="113"/>
      <c r="EX174" s="113"/>
      <c r="EY174" s="113"/>
      <c r="EZ174" s="113"/>
      <c r="FA174" s="113"/>
      <c r="FB174" s="113"/>
      <c r="FC174" s="113"/>
      <c r="FD174" s="113"/>
      <c r="FE174" s="113"/>
      <c r="FF174" s="113"/>
      <c r="FG174" s="113"/>
      <c r="FH174" s="113"/>
      <c r="FI174" s="113"/>
      <c r="FJ174" s="113"/>
      <c r="FK174" s="113"/>
      <c r="FL174" s="113"/>
      <c r="FM174" s="113"/>
      <c r="FN174" s="113"/>
      <c r="FO174" s="113"/>
      <c r="FP174" s="113"/>
      <c r="FQ174" s="113"/>
      <c r="FR174" s="113"/>
      <c r="FS174" s="113"/>
      <c r="FT174" s="113"/>
      <c r="FU174" s="113"/>
      <c r="FV174" s="113"/>
      <c r="FW174" s="113"/>
      <c r="FX174" s="113"/>
      <c r="FY174" s="113"/>
      <c r="FZ174" s="113"/>
      <c r="GA174" s="113"/>
      <c r="GB174" s="113"/>
      <c r="GC174" s="113"/>
      <c r="GD174" s="113"/>
      <c r="GE174" s="113"/>
      <c r="GF174" s="113"/>
      <c r="GG174" s="113"/>
      <c r="GH174" s="113"/>
      <c r="GI174" s="113"/>
      <c r="GJ174" s="113"/>
      <c r="GK174" s="113"/>
      <c r="GL174" s="113"/>
      <c r="GM174" s="113"/>
      <c r="GN174" s="113"/>
      <c r="GO174" s="113"/>
      <c r="GP174" s="113"/>
      <c r="GQ174" s="113"/>
      <c r="GR174" s="113"/>
      <c r="GS174" s="113"/>
      <c r="GT174" s="113"/>
      <c r="GU174" s="113"/>
      <c r="GV174" s="113"/>
      <c r="GW174" s="113"/>
      <c r="GX174" s="113"/>
      <c r="GY174" s="113"/>
      <c r="GZ174" s="113"/>
      <c r="HA174" s="113"/>
      <c r="HB174" s="113"/>
      <c r="HC174" s="113"/>
      <c r="HD174" s="113"/>
      <c r="HE174" s="113"/>
      <c r="HF174" s="113"/>
      <c r="HG174" s="113"/>
      <c r="HH174" s="113"/>
      <c r="HI174" s="113"/>
      <c r="HJ174" s="113"/>
      <c r="HK174" s="113"/>
      <c r="HL174" s="113"/>
      <c r="HM174" s="113"/>
      <c r="HN174" s="113"/>
      <c r="HO174" s="113"/>
      <c r="HP174" s="113"/>
      <c r="HQ174" s="113"/>
      <c r="HR174" s="113"/>
      <c r="HS174" s="113"/>
      <c r="HT174" s="113"/>
      <c r="HU174" s="113"/>
      <c r="HV174" s="113"/>
      <c r="HW174" s="113"/>
      <c r="HX174" s="113"/>
      <c r="HY174" s="113"/>
      <c r="HZ174" s="113"/>
      <c r="IA174" s="113"/>
      <c r="IB174" s="113"/>
      <c r="IC174" s="113"/>
      <c r="ID174" s="113"/>
      <c r="IE174" s="113"/>
      <c r="IF174" s="113"/>
      <c r="IG174" s="113"/>
      <c r="IH174" s="117"/>
      <c r="II174" s="117"/>
      <c r="IJ174" s="117"/>
      <c r="IK174" s="117"/>
      <c r="IL174" s="117"/>
      <c r="IM174" s="117"/>
      <c r="IN174" s="117"/>
      <c r="IO174" s="117"/>
      <c r="IP174" s="117"/>
      <c r="IQ174" s="117"/>
      <c r="IR174" s="117"/>
      <c r="IS174" s="117"/>
      <c r="IT174" s="117"/>
      <c r="IU174" s="117"/>
      <c r="IV174" s="117"/>
      <c r="IW174" s="117"/>
      <c r="IX174" s="117"/>
      <c r="IY174" s="117"/>
      <c r="IZ174" s="117"/>
      <c r="JA174" s="117"/>
      <c r="JB174" s="117"/>
      <c r="JC174" s="117"/>
      <c r="JD174" s="117"/>
      <c r="JE174" s="117"/>
      <c r="JF174" s="117"/>
      <c r="JG174" s="117"/>
      <c r="JH174" s="117"/>
      <c r="JI174" s="117"/>
      <c r="JJ174" s="117"/>
      <c r="JK174" s="117"/>
      <c r="JL174" s="117"/>
      <c r="JM174" s="117"/>
      <c r="JN174" s="117"/>
      <c r="JO174" s="117"/>
      <c r="JP174" s="117"/>
      <c r="JQ174" s="117"/>
      <c r="JR174" s="117"/>
      <c r="JS174" s="117"/>
      <c r="JT174" s="117"/>
      <c r="JU174" s="117"/>
      <c r="JV174" s="117"/>
      <c r="JW174" s="117"/>
      <c r="JX174" s="117"/>
      <c r="JY174" s="117"/>
      <c r="JZ174" s="117"/>
      <c r="KA174" s="117"/>
      <c r="KB174" s="117"/>
      <c r="KC174" s="117"/>
      <c r="KD174" s="117"/>
      <c r="KE174" s="117"/>
      <c r="KF174" s="117"/>
      <c r="KG174" s="117"/>
      <c r="KH174" s="117"/>
      <c r="KI174" s="117"/>
      <c r="KJ174" s="117"/>
      <c r="KK174" s="117"/>
      <c r="KL174" s="117"/>
      <c r="KM174" s="117"/>
      <c r="KN174" s="117"/>
      <c r="KO174" s="117"/>
      <c r="KP174" s="117"/>
      <c r="KQ174" s="117"/>
      <c r="KR174" s="117"/>
      <c r="KS174" s="117"/>
      <c r="KT174" s="117"/>
      <c r="KU174" s="117"/>
      <c r="KV174" s="117"/>
      <c r="KW174" s="117"/>
      <c r="KX174" s="117"/>
      <c r="KY174" s="117"/>
      <c r="KZ174" s="117"/>
      <c r="LA174" s="117"/>
      <c r="LB174" s="117"/>
      <c r="LC174" s="117"/>
      <c r="LD174" s="117"/>
      <c r="LE174" s="117"/>
      <c r="LF174" s="117"/>
      <c r="LG174" s="117"/>
      <c r="LH174" s="117"/>
      <c r="LI174" s="117"/>
      <c r="LJ174" s="117"/>
      <c r="LK174" s="117"/>
      <c r="LL174" s="117"/>
      <c r="LM174" s="117"/>
      <c r="LN174" s="117"/>
      <c r="LO174" s="117"/>
      <c r="LP174" s="117"/>
      <c r="LQ174" s="117"/>
      <c r="LR174" s="117"/>
      <c r="LS174" s="117"/>
      <c r="LT174" s="117"/>
      <c r="LU174" s="117"/>
      <c r="LV174" s="117"/>
      <c r="LW174" s="117"/>
      <c r="LX174" s="117"/>
      <c r="LY174" s="117"/>
      <c r="LZ174" s="117"/>
      <c r="MA174" s="117"/>
      <c r="MB174" s="117"/>
      <c r="MC174" s="117"/>
      <c r="MD174" s="117"/>
      <c r="ME174" s="117"/>
      <c r="MF174" s="117"/>
      <c r="MG174" s="117"/>
      <c r="MH174" s="117"/>
      <c r="MI174" s="117"/>
      <c r="MJ174" s="117"/>
      <c r="MK174" s="117"/>
      <c r="ML174" s="117"/>
      <c r="MM174" s="117"/>
      <c r="MN174" s="117"/>
      <c r="MO174" s="117"/>
      <c r="MP174" s="117"/>
      <c r="MQ174" s="117"/>
      <c r="MR174" s="117"/>
      <c r="MS174" s="117"/>
      <c r="MT174" s="117"/>
      <c r="MU174" s="117"/>
      <c r="MV174" s="117"/>
      <c r="MW174" s="117"/>
      <c r="MX174" s="117"/>
      <c r="MY174" s="117"/>
      <c r="MZ174" s="117"/>
      <c r="NA174" s="117"/>
      <c r="NB174" s="117"/>
      <c r="NC174" s="117"/>
      <c r="ND174" s="117"/>
      <c r="NE174" s="117"/>
      <c r="NF174" s="117"/>
      <c r="NG174" s="117"/>
      <c r="NH174" s="117"/>
      <c r="NI174" s="117"/>
      <c r="NJ174" s="117"/>
      <c r="NK174" s="117"/>
      <c r="NL174" s="117"/>
      <c r="NM174" s="117"/>
      <c r="NN174" s="117"/>
      <c r="NO174" s="117"/>
      <c r="NP174" s="117"/>
      <c r="NQ174" s="117"/>
      <c r="NR174" s="117"/>
      <c r="NS174" s="117"/>
      <c r="NT174" s="117"/>
      <c r="NU174" s="117"/>
      <c r="NV174" s="117"/>
      <c r="NW174" s="117"/>
      <c r="NX174" s="117"/>
      <c r="NY174" s="117"/>
      <c r="NZ174" s="117"/>
      <c r="OA174" s="117"/>
      <c r="OB174" s="117"/>
      <c r="OC174" s="117"/>
      <c r="OD174" s="117"/>
      <c r="OE174" s="117"/>
      <c r="OF174" s="117"/>
      <c r="OG174" s="117"/>
      <c r="OH174" s="117"/>
      <c r="OI174" s="117"/>
      <c r="OJ174" s="117"/>
      <c r="OK174" s="117"/>
      <c r="OL174" s="117"/>
      <c r="OM174" s="117"/>
      <c r="ON174" s="117"/>
      <c r="OO174" s="117"/>
      <c r="OP174" s="117"/>
      <c r="OQ174" s="117"/>
      <c r="OR174" s="117"/>
      <c r="OS174" s="117"/>
      <c r="OT174" s="117"/>
      <c r="OU174" s="117"/>
      <c r="OV174" s="117"/>
      <c r="OW174" s="117"/>
      <c r="OX174" s="117"/>
      <c r="OY174" s="117"/>
      <c r="OZ174" s="117"/>
      <c r="PA174" s="117"/>
      <c r="PB174" s="117"/>
      <c r="PC174" s="117"/>
      <c r="PD174" s="117"/>
      <c r="PE174" s="117"/>
      <c r="PF174" s="117"/>
      <c r="PG174" s="117"/>
      <c r="PH174" s="117"/>
      <c r="PI174" s="117"/>
      <c r="PJ174" s="117"/>
      <c r="PK174" s="117"/>
      <c r="PL174" s="117"/>
      <c r="PM174" s="117"/>
      <c r="PN174" s="117"/>
      <c r="PO174" s="117"/>
      <c r="PP174" s="117"/>
      <c r="PQ174" s="117"/>
      <c r="PR174" s="117"/>
      <c r="PS174" s="117"/>
      <c r="PT174" s="117"/>
      <c r="PU174" s="117"/>
      <c r="PV174" s="117"/>
      <c r="PW174" s="117"/>
      <c r="PX174" s="117"/>
      <c r="PY174" s="117"/>
      <c r="PZ174" s="117"/>
      <c r="QA174" s="117"/>
      <c r="QB174" s="117"/>
      <c r="QC174" s="117"/>
      <c r="QD174" s="117"/>
      <c r="QE174" s="117"/>
      <c r="QF174" s="117"/>
      <c r="QG174" s="117"/>
      <c r="QH174" s="117"/>
      <c r="QI174" s="117"/>
      <c r="QJ174" s="117"/>
      <c r="QK174" s="117"/>
      <c r="QL174" s="117"/>
      <c r="QM174" s="117"/>
      <c r="QN174" s="117"/>
      <c r="QO174" s="117"/>
      <c r="QP174" s="117"/>
      <c r="QQ174" s="117"/>
      <c r="QR174" s="117"/>
      <c r="QS174" s="117"/>
      <c r="QT174" s="117"/>
      <c r="QU174" s="117"/>
      <c r="QV174" s="117"/>
      <c r="QW174" s="117"/>
      <c r="QX174" s="117"/>
      <c r="QY174" s="117"/>
      <c r="QZ174" s="117"/>
      <c r="RA174" s="117"/>
      <c r="RB174" s="117"/>
      <c r="RC174" s="117"/>
      <c r="RD174" s="117"/>
      <c r="RE174" s="117"/>
      <c r="RF174" s="117"/>
      <c r="RG174" s="117"/>
      <c r="RH174" s="117"/>
      <c r="RI174" s="117"/>
      <c r="RJ174" s="117"/>
      <c r="RK174" s="117"/>
      <c r="RL174" s="117"/>
      <c r="RM174" s="117"/>
      <c r="RN174" s="117"/>
      <c r="RO174" s="117"/>
      <c r="RP174" s="117"/>
      <c r="RQ174" s="117"/>
      <c r="RR174" s="117"/>
      <c r="RS174" s="117"/>
      <c r="RT174" s="117"/>
      <c r="RU174" s="117"/>
      <c r="RV174" s="117"/>
      <c r="RW174" s="117"/>
      <c r="RX174" s="117"/>
      <c r="RY174" s="117"/>
      <c r="RZ174" s="117"/>
      <c r="SA174" s="117"/>
      <c r="SB174" s="117"/>
      <c r="SC174" s="117"/>
      <c r="SD174" s="117"/>
      <c r="SE174" s="117"/>
      <c r="SF174" s="117"/>
      <c r="SG174" s="117"/>
      <c r="SH174" s="117"/>
      <c r="SI174" s="117"/>
      <c r="SJ174" s="117"/>
      <c r="SK174" s="117"/>
      <c r="SL174" s="117"/>
      <c r="SM174" s="117"/>
      <c r="SN174" s="117"/>
      <c r="SO174" s="117"/>
      <c r="SP174" s="117"/>
      <c r="SQ174" s="117"/>
      <c r="SR174" s="117"/>
      <c r="SS174" s="117"/>
      <c r="ST174" s="117"/>
      <c r="SU174" s="117"/>
      <c r="SV174" s="117"/>
      <c r="SW174" s="117"/>
      <c r="SX174" s="117"/>
      <c r="SY174" s="117"/>
      <c r="SZ174" s="117"/>
      <c r="TA174" s="117"/>
      <c r="TB174" s="117"/>
      <c r="TC174" s="117"/>
      <c r="TD174" s="117"/>
      <c r="TE174" s="117"/>
      <c r="TF174" s="117"/>
      <c r="TG174" s="117"/>
      <c r="TH174" s="117"/>
      <c r="TI174" s="117"/>
      <c r="TJ174" s="117"/>
      <c r="TK174" s="117"/>
      <c r="TL174" s="117"/>
      <c r="TM174" s="117"/>
      <c r="TN174" s="117"/>
      <c r="TO174" s="117"/>
      <c r="TP174" s="117"/>
      <c r="TQ174" s="117"/>
      <c r="TR174" s="117"/>
      <c r="TS174" s="117"/>
      <c r="TT174" s="117"/>
      <c r="TU174" s="117"/>
      <c r="TV174" s="117"/>
      <c r="TW174" s="117"/>
      <c r="TX174" s="117"/>
      <c r="TY174" s="117"/>
      <c r="TZ174" s="117"/>
      <c r="UA174" s="117"/>
      <c r="UB174" s="117"/>
      <c r="UC174" s="117"/>
      <c r="UD174" s="117"/>
      <c r="UE174" s="117"/>
      <c r="UF174" s="117"/>
      <c r="UG174" s="117"/>
      <c r="UH174" s="117"/>
      <c r="UI174" s="117"/>
      <c r="UJ174" s="117"/>
      <c r="UK174" s="117"/>
      <c r="UL174" s="117"/>
      <c r="UM174" s="117"/>
      <c r="UN174" s="117"/>
      <c r="UO174" s="117"/>
      <c r="UP174" s="117"/>
      <c r="UQ174" s="117"/>
      <c r="UR174" s="117"/>
      <c r="US174" s="117"/>
      <c r="UT174" s="117"/>
      <c r="UU174" s="117"/>
      <c r="UV174" s="117"/>
      <c r="UW174" s="117"/>
      <c r="UX174" s="117"/>
      <c r="UY174" s="117"/>
      <c r="UZ174" s="117"/>
      <c r="VA174" s="117"/>
      <c r="VB174" s="117"/>
      <c r="VC174" s="117"/>
      <c r="VD174" s="117"/>
      <c r="VE174" s="117"/>
      <c r="VF174" s="117"/>
      <c r="VG174" s="117"/>
      <c r="VH174" s="117"/>
      <c r="VI174" s="117"/>
      <c r="VJ174" s="117"/>
      <c r="VK174" s="117"/>
      <c r="VL174" s="117"/>
      <c r="VM174" s="117"/>
      <c r="VN174" s="117"/>
      <c r="VO174" s="117"/>
      <c r="VP174" s="117"/>
      <c r="VQ174" s="117"/>
      <c r="VR174" s="117"/>
      <c r="VS174" s="117"/>
      <c r="VT174" s="117"/>
      <c r="VU174" s="117"/>
      <c r="VV174" s="117"/>
      <c r="VW174" s="117"/>
      <c r="VX174" s="117"/>
      <c r="VY174" s="117"/>
      <c r="VZ174" s="117"/>
      <c r="WA174" s="117"/>
      <c r="WB174" s="117"/>
      <c r="WC174" s="117"/>
      <c r="WD174" s="117"/>
      <c r="WE174" s="117"/>
      <c r="WF174" s="117"/>
      <c r="WG174" s="117"/>
      <c r="WH174" s="117"/>
      <c r="WI174" s="117"/>
      <c r="WJ174" s="117"/>
      <c r="WK174" s="117"/>
      <c r="WL174" s="117"/>
      <c r="WM174" s="117"/>
      <c r="WN174" s="117"/>
      <c r="WO174" s="117"/>
      <c r="WP174" s="117"/>
      <c r="WQ174" s="117"/>
      <c r="WR174" s="117"/>
      <c r="WS174" s="117"/>
      <c r="WT174" s="117"/>
      <c r="WU174" s="117"/>
      <c r="WV174" s="117"/>
      <c r="WW174" s="117"/>
      <c r="WX174" s="117"/>
      <c r="WY174" s="117"/>
      <c r="WZ174" s="117"/>
      <c r="XA174" s="117"/>
      <c r="XB174" s="117"/>
      <c r="XC174" s="117"/>
      <c r="XD174" s="117"/>
      <c r="XE174" s="117"/>
      <c r="XF174" s="117"/>
      <c r="XG174" s="117"/>
      <c r="XH174" s="117"/>
      <c r="XI174" s="117"/>
      <c r="XJ174" s="117"/>
      <c r="XK174" s="117"/>
      <c r="XL174" s="117"/>
      <c r="XM174" s="117"/>
      <c r="XN174" s="117"/>
      <c r="XO174" s="117"/>
      <c r="XP174" s="117"/>
      <c r="XQ174" s="117"/>
      <c r="XR174" s="117"/>
      <c r="XS174" s="117"/>
      <c r="XT174" s="117"/>
      <c r="XU174" s="117"/>
      <c r="XV174" s="117"/>
      <c r="XW174" s="117"/>
      <c r="XX174" s="117"/>
      <c r="XY174" s="117"/>
      <c r="XZ174" s="117"/>
      <c r="YA174" s="117"/>
      <c r="YB174" s="117"/>
      <c r="YC174" s="117"/>
      <c r="YD174" s="117"/>
      <c r="YE174" s="117"/>
      <c r="YF174" s="117"/>
      <c r="YG174" s="117"/>
      <c r="YH174" s="117"/>
      <c r="YI174" s="117"/>
      <c r="YJ174" s="117"/>
      <c r="YK174" s="117"/>
      <c r="YL174" s="117"/>
      <c r="YM174" s="117"/>
      <c r="YN174" s="117"/>
      <c r="YO174" s="117"/>
      <c r="YP174" s="117"/>
      <c r="YQ174" s="117"/>
      <c r="YR174" s="117"/>
      <c r="YS174" s="117"/>
      <c r="YT174" s="117"/>
      <c r="YU174" s="117"/>
      <c r="YV174" s="117"/>
      <c r="YW174" s="117"/>
      <c r="YX174" s="117"/>
      <c r="YY174" s="117"/>
      <c r="YZ174" s="117"/>
      <c r="ZA174" s="117"/>
      <c r="ZB174" s="117"/>
      <c r="ZC174" s="117"/>
      <c r="ZD174" s="117"/>
      <c r="ZE174" s="117"/>
      <c r="ZF174" s="117"/>
      <c r="ZG174" s="117"/>
      <c r="ZH174" s="117"/>
      <c r="ZI174" s="117"/>
      <c r="ZJ174" s="117"/>
      <c r="ZK174" s="117"/>
      <c r="ZL174" s="117"/>
      <c r="ZM174" s="117"/>
      <c r="ZN174" s="117"/>
      <c r="ZO174" s="117"/>
      <c r="ZP174" s="117"/>
      <c r="ZQ174" s="117"/>
      <c r="ZR174" s="117"/>
      <c r="ZS174" s="117"/>
      <c r="ZT174" s="117"/>
      <c r="ZU174" s="117"/>
      <c r="ZV174" s="117"/>
      <c r="ZW174" s="117"/>
      <c r="ZX174" s="117"/>
      <c r="ZY174" s="117"/>
      <c r="ZZ174" s="117"/>
      <c r="AAA174" s="117"/>
      <c r="AAB174" s="117"/>
      <c r="AAC174" s="117"/>
      <c r="AAD174" s="117"/>
      <c r="AAE174" s="117"/>
      <c r="AAF174" s="117"/>
      <c r="AAG174" s="117"/>
      <c r="AAH174" s="117"/>
      <c r="AAI174" s="117"/>
      <c r="AAJ174" s="117"/>
      <c r="AAK174" s="117"/>
      <c r="AAL174" s="117"/>
      <c r="AAM174" s="117"/>
      <c r="AAN174" s="117"/>
      <c r="AAO174" s="117"/>
      <c r="AAP174" s="117"/>
      <c r="AAQ174" s="117"/>
      <c r="AAR174" s="117"/>
      <c r="AAS174" s="117"/>
      <c r="AAT174" s="117"/>
      <c r="AAU174" s="117"/>
      <c r="AAV174" s="117"/>
      <c r="AAW174" s="117"/>
      <c r="AAX174" s="117"/>
      <c r="AAY174" s="117"/>
      <c r="AAZ174" s="117"/>
      <c r="ABA174" s="117"/>
      <c r="ABB174" s="117"/>
      <c r="ABC174" s="117"/>
      <c r="ABD174" s="117"/>
      <c r="ABE174" s="117"/>
      <c r="ABF174" s="117"/>
      <c r="ABG174" s="117"/>
      <c r="ABH174" s="117"/>
      <c r="ABI174" s="117"/>
      <c r="ABJ174" s="117"/>
      <c r="ABK174" s="117"/>
      <c r="ABL174" s="117"/>
      <c r="ABM174" s="117"/>
      <c r="ABN174" s="117"/>
      <c r="ABO174" s="117"/>
      <c r="ABP174" s="117"/>
      <c r="ABQ174" s="117"/>
      <c r="ABR174" s="117"/>
      <c r="ABS174" s="117"/>
      <c r="ABT174" s="117"/>
      <c r="ABU174" s="117"/>
      <c r="ABV174" s="117"/>
      <c r="ABW174" s="117"/>
      <c r="ABX174" s="117"/>
      <c r="ABY174" s="117"/>
      <c r="ABZ174" s="117"/>
      <c r="ACA174" s="117"/>
      <c r="ACB174" s="117"/>
      <c r="ACC174" s="117"/>
      <c r="ACD174" s="117"/>
      <c r="ACE174" s="117"/>
      <c r="ACF174" s="117"/>
      <c r="ACG174" s="117"/>
      <c r="ACH174" s="117"/>
      <c r="ACI174" s="117"/>
      <c r="ACJ174" s="117"/>
      <c r="ACK174" s="117"/>
      <c r="ACL174" s="117"/>
      <c r="ACM174" s="117"/>
      <c r="ACN174" s="117"/>
      <c r="ACO174" s="117"/>
      <c r="ACP174" s="117"/>
      <c r="ACQ174" s="117"/>
      <c r="ACR174" s="117"/>
      <c r="ACS174" s="117"/>
      <c r="ACT174" s="117"/>
      <c r="ACU174" s="117"/>
      <c r="ACV174" s="117"/>
      <c r="ACW174" s="117"/>
      <c r="ACX174" s="117"/>
      <c r="ACY174" s="117"/>
      <c r="ACZ174" s="117"/>
      <c r="ADA174" s="117"/>
      <c r="ADB174" s="117"/>
      <c r="ADC174" s="117"/>
      <c r="ADD174" s="117"/>
      <c r="ADE174" s="117"/>
      <c r="ADF174" s="117"/>
      <c r="ADG174" s="117"/>
      <c r="ADH174" s="117"/>
      <c r="ADI174" s="117"/>
      <c r="ADJ174" s="117"/>
      <c r="ADK174" s="117"/>
      <c r="ADL174" s="117"/>
      <c r="ADM174" s="117"/>
      <c r="ADN174" s="117"/>
      <c r="ADO174" s="117"/>
      <c r="ADP174" s="117"/>
      <c r="ADQ174" s="117"/>
      <c r="ADR174" s="117"/>
      <c r="ADS174" s="117"/>
      <c r="ADT174" s="117"/>
      <c r="ADU174" s="117"/>
      <c r="ADV174" s="117"/>
      <c r="ADW174" s="117"/>
      <c r="ADX174" s="117"/>
      <c r="ADY174" s="117"/>
      <c r="ADZ174" s="117"/>
      <c r="AEA174" s="117"/>
      <c r="AEB174" s="117"/>
      <c r="AEC174" s="117"/>
      <c r="AED174" s="117"/>
      <c r="AEE174" s="117"/>
      <c r="AEF174" s="117"/>
      <c r="AEG174" s="117"/>
      <c r="AEH174" s="117"/>
      <c r="AEI174" s="117"/>
      <c r="AEJ174" s="117"/>
      <c r="AEK174" s="117"/>
      <c r="AEL174" s="117"/>
      <c r="AEM174" s="117"/>
      <c r="AEN174" s="117"/>
      <c r="AEO174" s="117"/>
      <c r="AEP174" s="117"/>
      <c r="AEQ174" s="117"/>
      <c r="AER174" s="117"/>
      <c r="AES174" s="117"/>
      <c r="AET174" s="117"/>
      <c r="AEU174" s="117"/>
      <c r="AEV174" s="117"/>
      <c r="AEW174" s="117"/>
      <c r="AEX174" s="117"/>
      <c r="AEY174" s="117"/>
      <c r="AEZ174" s="117"/>
      <c r="AFA174" s="117"/>
      <c r="AFB174" s="117"/>
      <c r="AFC174" s="117"/>
      <c r="AFD174" s="117"/>
      <c r="AFE174" s="117"/>
      <c r="AFF174" s="117"/>
      <c r="AFG174" s="117"/>
      <c r="AFH174" s="117"/>
      <c r="AFI174" s="117"/>
      <c r="AFJ174" s="117"/>
      <c r="AFK174" s="117"/>
      <c r="AFL174" s="117"/>
      <c r="AFM174" s="117"/>
      <c r="AFN174" s="117"/>
      <c r="AFO174" s="117"/>
      <c r="AFP174" s="117"/>
      <c r="AFQ174" s="117"/>
      <c r="AFR174" s="117"/>
      <c r="AFS174" s="117"/>
      <c r="AFT174" s="117"/>
      <c r="AFU174" s="117"/>
      <c r="AFV174" s="117"/>
      <c r="AFW174" s="117"/>
      <c r="AFX174" s="117"/>
      <c r="AFY174" s="117"/>
      <c r="AFZ174" s="117"/>
      <c r="AGA174" s="117"/>
      <c r="AGB174" s="117"/>
      <c r="AGC174" s="117"/>
      <c r="AGD174" s="117"/>
      <c r="AGE174" s="117"/>
      <c r="AGF174" s="117"/>
      <c r="AGG174" s="117"/>
      <c r="AGH174" s="117"/>
      <c r="AGI174" s="117"/>
      <c r="AGJ174" s="117"/>
      <c r="AGK174" s="117"/>
      <c r="AGL174" s="117"/>
      <c r="AGM174" s="117"/>
      <c r="AGN174" s="117"/>
      <c r="AGO174" s="117"/>
      <c r="AGP174" s="117"/>
      <c r="AGQ174" s="117"/>
      <c r="AGR174" s="117"/>
      <c r="AGS174" s="117"/>
      <c r="AGT174" s="117"/>
      <c r="AGU174" s="117"/>
      <c r="AGV174" s="117"/>
      <c r="AGW174" s="117"/>
      <c r="AGX174" s="117"/>
      <c r="AGY174" s="117"/>
      <c r="AGZ174" s="117"/>
      <c r="AHA174" s="117"/>
      <c r="AHB174" s="117"/>
      <c r="AHC174" s="117"/>
      <c r="AHD174" s="117"/>
      <c r="AHE174" s="117"/>
      <c r="AHF174" s="117"/>
      <c r="AHG174" s="117"/>
      <c r="AHH174" s="117"/>
      <c r="AHI174" s="117"/>
      <c r="AHJ174" s="117"/>
      <c r="AHK174" s="117"/>
      <c r="AHL174" s="117"/>
      <c r="AHM174" s="117"/>
      <c r="AHN174" s="117"/>
      <c r="AHO174" s="117"/>
      <c r="AHP174" s="117"/>
      <c r="AHQ174" s="117"/>
      <c r="AHR174" s="117"/>
      <c r="AHS174" s="117"/>
      <c r="AHT174" s="117"/>
      <c r="AHU174" s="117"/>
      <c r="AHV174" s="117"/>
      <c r="AHW174" s="117"/>
      <c r="AHX174" s="117"/>
      <c r="AHY174" s="117"/>
      <c r="AHZ174" s="117"/>
      <c r="AIA174" s="117"/>
      <c r="AIB174" s="117"/>
      <c r="AIC174" s="117"/>
      <c r="AID174" s="117"/>
      <c r="AIE174" s="117"/>
      <c r="AIF174" s="117"/>
      <c r="AIG174" s="117"/>
      <c r="AIH174" s="117"/>
      <c r="AII174" s="117"/>
      <c r="AIJ174" s="117"/>
      <c r="AIK174" s="117"/>
      <c r="AIL174" s="117"/>
      <c r="AIM174" s="117"/>
      <c r="AIN174" s="117"/>
      <c r="AIO174" s="117"/>
      <c r="AIP174" s="117"/>
      <c r="AIQ174" s="117"/>
      <c r="AIR174" s="117"/>
      <c r="AIS174" s="117"/>
      <c r="AIT174" s="117"/>
      <c r="AIU174" s="117"/>
      <c r="AIV174" s="117"/>
      <c r="AIW174" s="117"/>
      <c r="AIX174" s="117"/>
      <c r="AIY174" s="117"/>
      <c r="AIZ174" s="117"/>
      <c r="AJA174" s="117"/>
      <c r="AJB174" s="117"/>
      <c r="AJC174" s="117"/>
      <c r="AJD174" s="117"/>
      <c r="AJE174" s="117"/>
      <c r="AJF174" s="117"/>
      <c r="AJG174" s="117"/>
      <c r="AJH174" s="117"/>
      <c r="AJI174" s="117"/>
      <c r="AJJ174" s="117"/>
      <c r="AJK174" s="117"/>
      <c r="AJL174" s="117"/>
      <c r="AJM174" s="117"/>
      <c r="AJN174" s="117"/>
      <c r="AJO174" s="117"/>
      <c r="AJP174" s="117"/>
      <c r="AJQ174" s="117"/>
      <c r="AJR174" s="117"/>
      <c r="AJS174" s="117"/>
      <c r="AJT174" s="117"/>
      <c r="AJU174" s="117"/>
      <c r="AJV174" s="117"/>
      <c r="AJW174" s="117"/>
      <c r="AJX174" s="117"/>
      <c r="AJY174" s="117"/>
      <c r="AJZ174" s="117"/>
      <c r="AKA174" s="117"/>
      <c r="AKB174" s="117"/>
      <c r="AKC174" s="117"/>
      <c r="AKD174" s="117"/>
      <c r="AKE174" s="117"/>
      <c r="AKF174" s="117"/>
      <c r="AKG174" s="117"/>
      <c r="AKH174" s="117"/>
      <c r="AKI174" s="117"/>
      <c r="AKJ174" s="117"/>
      <c r="AKK174" s="117"/>
      <c r="AKL174" s="117"/>
      <c r="AKM174" s="117"/>
      <c r="AKN174" s="117"/>
      <c r="AKO174" s="117"/>
      <c r="AKP174" s="117"/>
      <c r="AKQ174" s="117"/>
      <c r="AKR174" s="117"/>
      <c r="AKS174" s="117"/>
      <c r="AKT174" s="117"/>
      <c r="AKU174" s="117"/>
      <c r="AKV174" s="117"/>
      <c r="AKW174" s="117"/>
      <c r="AKX174" s="117"/>
      <c r="AKY174" s="117"/>
      <c r="AKZ174" s="117"/>
      <c r="ALA174" s="117"/>
      <c r="ALB174" s="117"/>
      <c r="ALC174" s="117"/>
      <c r="ALD174" s="117"/>
      <c r="ALE174" s="117"/>
      <c r="ALF174" s="117"/>
      <c r="ALG174" s="117"/>
      <c r="ALH174" s="117"/>
      <c r="ALI174" s="117"/>
      <c r="ALJ174" s="117"/>
      <c r="ALK174" s="117"/>
      <c r="ALL174" s="117"/>
      <c r="ALM174" s="117"/>
      <c r="ALN174" s="117"/>
      <c r="ALO174" s="117"/>
      <c r="ALP174" s="117"/>
      <c r="ALQ174" s="117"/>
      <c r="ALR174" s="117"/>
      <c r="ALS174" s="117"/>
      <c r="ALT174" s="117"/>
      <c r="ALU174" s="117"/>
      <c r="ALV174" s="117"/>
      <c r="ALW174" s="117"/>
      <c r="ALX174" s="117"/>
      <c r="ALY174" s="117"/>
      <c r="ALZ174" s="117"/>
      <c r="AMA174" s="117"/>
      <c r="AMB174" s="117"/>
      <c r="AMC174" s="117"/>
      <c r="AMD174" s="117"/>
      <c r="AME174" s="117"/>
      <c r="AMF174" s="117"/>
      <c r="AMG174" s="117"/>
      <c r="AMH174" s="117"/>
      <c r="AMI174" s="117"/>
      <c r="AMJ174" s="117"/>
      <c r="AMK174" s="117"/>
    </row>
  </sheetData>
  <mergeCells count="7">
    <mergeCell ref="A174:E174"/>
    <mergeCell ref="A137:E137"/>
    <mergeCell ref="A1:F1"/>
    <mergeCell ref="A2:F2"/>
    <mergeCell ref="A3:F3"/>
    <mergeCell ref="A47:E47"/>
    <mergeCell ref="A86:E86"/>
  </mergeCells>
  <phoneticPr fontId="42" type="noConversion"/>
  <printOptions horizontalCentered="1"/>
  <pageMargins left="0.5" right="0.5" top="0.5" bottom="0.5" header="0.51180555555555496" footer="0.51180555555555496"/>
  <pageSetup paperSize="9" scale="84" firstPageNumber="0" orientation="portrait" horizontalDpi="300" verticalDpi="300" r:id="rId1"/>
  <rowBreaks count="3" manualBreakCount="3">
    <brk id="47" max="5" man="1"/>
    <brk id="86" max="16383" man="1"/>
    <brk id="137" max="5" man="1"/>
  </rowBreaks>
</worksheet>
</file>

<file path=docProps/app.xml><?xml version="1.0" encoding="utf-8"?>
<Properties xmlns="http://schemas.openxmlformats.org/officeDocument/2006/extended-properties" xmlns:vt="http://schemas.openxmlformats.org/officeDocument/2006/docPropsVTypes">
  <Template/>
  <TotalTime>243</TotalTime>
  <Application>Microsoft Excel</Application>
  <DocSecurity>0</DocSecurity>
  <ScaleCrop>false</ScaleCrop>
  <HeadingPairs>
    <vt:vector size="4" baseType="variant">
      <vt:variant>
        <vt:lpstr>Worksheets</vt:lpstr>
      </vt:variant>
      <vt:variant>
        <vt:i4>7</vt:i4>
      </vt:variant>
      <vt:variant>
        <vt:lpstr>Named Ranges</vt:lpstr>
      </vt:variant>
      <vt:variant>
        <vt:i4>98</vt:i4>
      </vt:variant>
    </vt:vector>
  </HeadingPairs>
  <TitlesOfParts>
    <vt:vector size="105" baseType="lpstr">
      <vt:lpstr>COVER</vt:lpstr>
      <vt:lpstr>Summary</vt:lpstr>
      <vt:lpstr>P&amp;G</vt:lpstr>
      <vt:lpstr>Dam &amp; Head Works</vt:lpstr>
      <vt:lpstr>Access Roads</vt:lpstr>
      <vt:lpstr>Scheme Buildings and Facilities</vt:lpstr>
      <vt:lpstr>Dayworks</vt:lpstr>
      <vt:lpstr>Summary!Excel_BuiltIn_Print_Area</vt:lpstr>
      <vt:lpstr>'Access Roads'!Print_Area</vt:lpstr>
      <vt:lpstr>COVER!Print_Area</vt:lpstr>
      <vt:lpstr>'Dam &amp; Head Works'!Print_Area</vt:lpstr>
      <vt:lpstr>Dayworks!Print_Area</vt:lpstr>
      <vt:lpstr>'P&amp;G'!Print_Area</vt:lpstr>
      <vt:lpstr>'Scheme Buildings and Facilities'!Print_Area</vt:lpstr>
      <vt:lpstr>Summary!Print_Area</vt:lpstr>
      <vt:lpstr>'Access Roads'!Print_Area_0</vt:lpstr>
      <vt:lpstr>COVER!Print_Area_0</vt:lpstr>
      <vt:lpstr>'Dam &amp; Head Works'!Print_Area_0</vt:lpstr>
      <vt:lpstr>Dayworks!Print_Area_0</vt:lpstr>
      <vt:lpstr>'Scheme Buildings and Facilities'!Print_Area_0</vt:lpstr>
      <vt:lpstr>Summary!Print_Area_0</vt:lpstr>
      <vt:lpstr>'Access Roads'!Print_Area_0_0</vt:lpstr>
      <vt:lpstr>COVER!Print_Area_0_0</vt:lpstr>
      <vt:lpstr>'Dam &amp; Head Works'!Print_Area_0_0</vt:lpstr>
      <vt:lpstr>Dayworks!Print_Area_0_0</vt:lpstr>
      <vt:lpstr>'Scheme Buildings and Facilities'!Print_Area_0_0</vt:lpstr>
      <vt:lpstr>Summary!Print_Area_0_0</vt:lpstr>
      <vt:lpstr>'Access Roads'!Print_Area_0_0_0</vt:lpstr>
      <vt:lpstr>COVER!Print_Area_0_0_0</vt:lpstr>
      <vt:lpstr>'Dam &amp; Head Works'!Print_Area_0_0_0</vt:lpstr>
      <vt:lpstr>Dayworks!Print_Area_0_0_0</vt:lpstr>
      <vt:lpstr>'Scheme Buildings and Facilities'!Print_Area_0_0_0</vt:lpstr>
      <vt:lpstr>Summary!Print_Area_0_0_0</vt:lpstr>
      <vt:lpstr>'Access Roads'!Print_Area_0_0_0_0</vt:lpstr>
      <vt:lpstr>COVER!Print_Area_0_0_0_0</vt:lpstr>
      <vt:lpstr>'Dam &amp; Head Works'!Print_Area_0_0_0_0</vt:lpstr>
      <vt:lpstr>Dayworks!Print_Area_0_0_0_0</vt:lpstr>
      <vt:lpstr>'Scheme Buildings and Facilities'!Print_Area_0_0_0_0</vt:lpstr>
      <vt:lpstr>Summary!Print_Area_0_0_0_0</vt:lpstr>
      <vt:lpstr>'Access Roads'!Print_Area_0_0_0_0_0</vt:lpstr>
      <vt:lpstr>COVER!Print_Area_0_0_0_0_0</vt:lpstr>
      <vt:lpstr>'Dam &amp; Head Works'!Print_Area_0_0_0_0_0</vt:lpstr>
      <vt:lpstr>Dayworks!Print_Area_0_0_0_0_0</vt:lpstr>
      <vt:lpstr>'Scheme Buildings and Facilities'!Print_Area_0_0_0_0_0</vt:lpstr>
      <vt:lpstr>Summary!Print_Area_0_0_0_0_0</vt:lpstr>
      <vt:lpstr>'Access Roads'!Print_Area_0_0_0_0_0_0</vt:lpstr>
      <vt:lpstr>COVER!Print_Area_0_0_0_0_0_0</vt:lpstr>
      <vt:lpstr>'Dam &amp; Head Works'!Print_Area_0_0_0_0_0_0</vt:lpstr>
      <vt:lpstr>Dayworks!Print_Area_0_0_0_0_0_0</vt:lpstr>
      <vt:lpstr>'Scheme Buildings and Facilities'!Print_Area_0_0_0_0_0_0</vt:lpstr>
      <vt:lpstr>Summary!Print_Area_0_0_0_0_0_0</vt:lpstr>
      <vt:lpstr>'Access Roads'!Print_Area_0_0_0_0_0_0_0</vt:lpstr>
      <vt:lpstr>COVER!Print_Area_0_0_0_0_0_0_0</vt:lpstr>
      <vt:lpstr>'Dam &amp; Head Works'!Print_Area_0_0_0_0_0_0_0</vt:lpstr>
      <vt:lpstr>Dayworks!Print_Area_0_0_0_0_0_0_0</vt:lpstr>
      <vt:lpstr>'Scheme Buildings and Facilities'!Print_Area_0_0_0_0_0_0_0</vt:lpstr>
      <vt:lpstr>Summary!Print_Area_0_0_0_0_0_0_0</vt:lpstr>
      <vt:lpstr>'Access Roads'!Print_Area_0_0_0_0_0_0_0_0</vt:lpstr>
      <vt:lpstr>COVER!Print_Area_0_0_0_0_0_0_0_0</vt:lpstr>
      <vt:lpstr>'Dam &amp; Head Works'!Print_Area_0_0_0_0_0_0_0_0</vt:lpstr>
      <vt:lpstr>Dayworks!Print_Area_0_0_0_0_0_0_0_0</vt:lpstr>
      <vt:lpstr>'Scheme Buildings and Facilities'!Print_Area_0_0_0_0_0_0_0_0</vt:lpstr>
      <vt:lpstr>Summary!Print_Area_0_0_0_0_0_0_0_0</vt:lpstr>
      <vt:lpstr>'Access Roads'!Print_Area_0_0_0_0_0_0_0_0_0</vt:lpstr>
      <vt:lpstr>COVER!Print_Area_0_0_0_0_0_0_0_0_0</vt:lpstr>
      <vt:lpstr>'Dam &amp; Head Works'!Print_Area_0_0_0_0_0_0_0_0_0</vt:lpstr>
      <vt:lpstr>Dayworks!Print_Area_0_0_0_0_0_0_0_0_0</vt:lpstr>
      <vt:lpstr>'Scheme Buildings and Facilities'!Print_Area_0_0_0_0_0_0_0_0_0</vt:lpstr>
      <vt:lpstr>Summary!Print_Area_0_0_0_0_0_0_0_0_0</vt:lpstr>
      <vt:lpstr>'Access Roads'!Print_Area_0_0_0_0_0_0_0_0_0_0</vt:lpstr>
      <vt:lpstr>COVER!Print_Area_0_0_0_0_0_0_0_0_0_0</vt:lpstr>
      <vt:lpstr>'Dam &amp; Head Works'!Print_Area_0_0_0_0_0_0_0_0_0_0</vt:lpstr>
      <vt:lpstr>Dayworks!Print_Area_0_0_0_0_0_0_0_0_0_0</vt:lpstr>
      <vt:lpstr>'Scheme Buildings and Facilities'!Print_Area_0_0_0_0_0_0_0_0_0_0</vt:lpstr>
      <vt:lpstr>Summary!Print_Area_0_0_0_0_0_0_0_0_0_0</vt:lpstr>
      <vt:lpstr>COVER!Print_Titles</vt:lpstr>
      <vt:lpstr>'Dam &amp; Head Works'!Print_Titles</vt:lpstr>
      <vt:lpstr>'P&amp;G'!Print_Titles</vt:lpstr>
      <vt:lpstr>COVER!Print_Titles_0</vt:lpstr>
      <vt:lpstr>'Dam &amp; Head Works'!Print_Titles_0</vt:lpstr>
      <vt:lpstr>'P&amp;G'!Print_Titles_0</vt:lpstr>
      <vt:lpstr>COVER!Print_Titles_0_0</vt:lpstr>
      <vt:lpstr>'Dam &amp; Head Works'!Print_Titles_0_0</vt:lpstr>
      <vt:lpstr>'P&amp;G'!Print_Titles_0_0</vt:lpstr>
      <vt:lpstr>COVER!Print_Titles_0_0_0</vt:lpstr>
      <vt:lpstr>'Dam &amp; Head Works'!Print_Titles_0_0_0</vt:lpstr>
      <vt:lpstr>'P&amp;G'!Print_Titles_0_0_0</vt:lpstr>
      <vt:lpstr>COVER!Print_Titles_0_0_0_0</vt:lpstr>
      <vt:lpstr>'Dam &amp; Head Works'!Print_Titles_0_0_0_0</vt:lpstr>
      <vt:lpstr>'P&amp;G'!Print_Titles_0_0_0_0</vt:lpstr>
      <vt:lpstr>COVER!Print_Titles_0_0_0_0_0</vt:lpstr>
      <vt:lpstr>'Dam &amp; Head Works'!Print_Titles_0_0_0_0_0</vt:lpstr>
      <vt:lpstr>'P&amp;G'!Print_Titles_0_0_0_0_0</vt:lpstr>
      <vt:lpstr>COVER!Print_Titles_0_0_0_0_0_0</vt:lpstr>
      <vt:lpstr>'Dam &amp; Head Works'!Print_Titles_0_0_0_0_0_0</vt:lpstr>
      <vt:lpstr>COVER!Print_Titles_0_0_0_0_0_0_0</vt:lpstr>
      <vt:lpstr>'Dam &amp; Head Works'!Print_Titles_0_0_0_0_0_0_0</vt:lpstr>
      <vt:lpstr>COVER!Print_Titles_0_0_0_0_0_0_0_0</vt:lpstr>
      <vt:lpstr>'Dam &amp; Head Works'!Print_Titles_0_0_0_0_0_0_0_0</vt:lpstr>
      <vt:lpstr>COVER!Print_Titles_0_0_0_0_0_0_0_0_0</vt:lpstr>
      <vt:lpstr>'Dam &amp; Head Works'!Print_Titles_0_0_0_0_0_0_0_0_0</vt:lpstr>
      <vt:lpstr>COVER!Print_Titles_0_0_0_0_0_0_0_0_0_0</vt:lpstr>
      <vt:lpstr>'Dam &amp; Head Works'!Print_Titles_0_0_0_0_0_0_0_0_0_0</vt:lpstr>
      <vt:lpstr>COVER!Z_524946E0_95F0_11D3_ABDB_006097CD877F_.wvu.PrintArea</vt:lpstr>
      <vt:lpstr>COVER!Z_524946E0_95F0_11D3_ABDB_006097CD877F_.wvu.PrintTitles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Priscillla Ariho</dc:creator>
  <cp:lastModifiedBy>User1</cp:lastModifiedBy>
  <cp:revision>46</cp:revision>
  <cp:lastPrinted>2020-08-20T14:23:18Z</cp:lastPrinted>
  <dcterms:created xsi:type="dcterms:W3CDTF">2016-11-02T06:01:51Z</dcterms:created>
  <dcterms:modified xsi:type="dcterms:W3CDTF">2021-01-04T10:24:03Z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